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42" documentId="120_S{2AC9BD13-BADA-5192-A53E-5A8FF88502F6}" xr6:coauthVersionLast="47" xr6:coauthVersionMax="47" xr10:uidLastSave="{1867C397-80D9-4A9E-B916-CE3BCEE41DC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<sst xmlns="http://schemas.openxmlformats.org/spreadsheetml/2006/main" count="180307" uniqueCount="39138">
  <si>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</si>
  <si>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</si>
  <si>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</si>
  <si>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</si>
  <si>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</si>
  <si>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</si>
  <si>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</si>
  <si>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</si>
  <si>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</si>
  <si>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</si>
  <si>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</si>
  <si>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</si>
  <si>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</si>
  <si>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</si>
  <si>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</si>
  <si>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</si>
  <si>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</si>
  <si>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</si>
  <si>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</si>
  <si>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</si>
  <si>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</si>
  <si>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</si>
  <si>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</si>
  <si>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</si>
  <si>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</si>
  <si>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</si>
  <si>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</si>
  <si>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</si>
  <si>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</si>
  <si>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</si>
  <si>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</si>
  <si>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</si>
  <si>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</si>
  <si>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</si>
  <si>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</si>
  <si>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</si>
  <si>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</si>
  <si>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</si>
  <si>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</si>
  <si>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</si>
  <si>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</si>
  <si>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</si>
  <si>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</si>
  <si>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</si>
  <si>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</si>
  <si>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</si>
  <si>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</si>
  <si>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</si>
  <si>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</si>
  <si>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</si>
  <si>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</si>
  <si>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</si>
  <si>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</si>
  <si>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</si>
  <si>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</si>
  <si>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</si>
  <si>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</si>
  <si>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</si>
  <si>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</si>
  <si>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</si>
  <si>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</si>
  <si>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</si>
  <si>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</si>
  <si>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</si>
  <si>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</si>
  <si>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</si>
  <si>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</si>
  <si>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</si>
  <si>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</si>
  <si>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</si>
  <si>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</si>
  <si>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</si>
  <si>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</si>
  <si>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</si>
  <si>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</si>
  <si>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</si>
  <si>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</si>
  <si>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</si>
  <si>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</si>
  <si>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</si>
  <si>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</si>
  <si>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</si>
  <si>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</si>
  <si>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</si>
  <si>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</si>
  <si>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</si>
  <si>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</si>
  <si>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</si>
  <si>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</si>
  <si>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</si>
  <si>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</si>
  <si>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</si>
  <si>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</si>
  <si>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</si>
  <si>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</si>
  <si>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</si>
  <si>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</si>
  <si>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</si>
  <si>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</si>
  <si>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</si>
  <si>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</si>
  <si>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</si>
  <si>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</si>
  <si>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</si>
  <si>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</si>
  <si>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</si>
  <si>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</si>
  <si>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</si>
  <si>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</si>
  <si>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</si>
  <si>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</si>
  <si>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</si>
  <si>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</si>
  <si>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</si>
  <si>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</si>
  <si>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</si>
  <si>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</si>
  <si>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</si>
  <si>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</si>
  <si>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</si>
  <si>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</si>
  <si>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</si>
  <si>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</si>
  <si>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</si>
  <si>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</si>
  <si>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</si>
  <si>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</si>
  <si>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</si>
  <si>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</si>
  <si>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</si>
  <si>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</si>
  <si>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</si>
  <si>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</si>
  <si>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</si>
  <si>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</si>
  <si>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</si>
  <si>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</si>
  <si>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</si>
  <si>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</si>
  <si>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</si>
  <si>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</si>
  <si>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</si>
  <si>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</si>
  <si>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</si>
  <si>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</si>
  <si>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</si>
  <si>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</si>
  <si>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</si>
  <si>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</si>
  <si>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</si>
  <si>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</si>
  <si>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</si>
  <si>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</si>
  <si>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</si>
  <si>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</si>
  <si>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</si>
  <si>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</si>
  <si>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</si>
  <si>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</si>
  <si>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</si>
  <si>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</si>
  <si>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</si>
  <si>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</si>
  <si>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</si>
  <si>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</si>
  <si>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</si>
  <si>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</si>
  <si>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</si>
  <si>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</si>
  <si>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</si>
  <si>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</si>
  <si>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</si>
  <si>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</si>
  <si>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</si>
  <si>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</si>
  <si>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</si>
  <si>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</si>
  <si>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</si>
  <si>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</si>
  <si>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</si>
  <si>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</si>
  <si>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</si>
  <si>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</si>
  <si>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</si>
  <si>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</si>
  <si>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</si>
  <si>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</si>
  <si>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</si>
  <si>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</si>
  <si>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</si>
  <si>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</si>
  <si>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</si>
  <si>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</si>
  <si>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</si>
  <si>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</si>
  <si>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</si>
  <si>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</si>
  <si>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</si>
  <si>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</si>
  <si>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</si>
  <si>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</si>
  <si>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</si>
  <si>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</si>
  <si>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</si>
  <si>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</si>
  <si>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</si>
  <si>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</si>
  <si>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</si>
  <si>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</si>
  <si>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</si>
  <si>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</si>
  <si>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</si>
  <si>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</si>
  <si>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</si>
  <si>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</si>
  <si>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</si>
  <si>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</si>
  <si>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</si>
  <si>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</si>
  <si>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</si>
  <si>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</si>
  <si>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</si>
  <si>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</si>
  <si>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</si>
  <si>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</si>
  <si>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</si>
  <si>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</si>
  <si>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</si>
  <si>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</si>
  <si>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</si>
  <si>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</si>
  <si>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</si>
  <si>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</si>
  <si>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</si>
  <si>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</si>
  <si>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</si>
  <si>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</si>
  <si>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</si>
  <si>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</si>
  <si>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</si>
  <si>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</si>
  <si>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</si>
  <si>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</si>
  <si>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</si>
  <si>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</si>
  <si>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</si>
  <si>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</si>
  <si>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</si>
  <si>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</si>
  <si>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</si>
  <si>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</si>
  <si>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</si>
  <si>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</si>
  <si>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</si>
  <si>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</si>
  <si>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</si>
  <si>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</si>
  <si>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</si>
  <si>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</si>
  <si>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</si>
  <si>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</si>
  <si>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</si>
  <si>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</si>
  <si>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</si>
  <si>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</si>
  <si>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</si>
  <si>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</si>
  <si>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</si>
  <si>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</si>
  <si>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</si>
  <si>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</si>
  <si>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</si>
  <si>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</si>
  <si>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</si>
  <si>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</si>
  <si>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</si>
  <si>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</si>
  <si>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</si>
  <si>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</si>
  <si>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</si>
  <si>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</si>
  <si>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</si>
  <si>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</si>
  <si>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</si>
  <si>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</si>
  <si>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</si>
  <si>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</si>
  <si>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</si>
  <si>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</si>
  <si>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</si>
  <si>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</si>
  <si>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</si>
  <si>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</si>
  <si>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</si>
  <si>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</si>
  <si>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</si>
  <si>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</si>
  <si>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</si>
  <si>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</si>
  <si>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</si>
  <si>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</si>
  <si>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</si>
  <si>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</si>
  <si>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</si>
  <si>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</si>
  <si>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</si>
  <si>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</si>
  <si>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</si>
  <si>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</si>
  <si>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</si>
  <si>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</si>
  <si>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</si>
  <si>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</si>
  <si>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</si>
  <si>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</si>
  <si>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</si>
  <si>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</si>
  <si>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</si>
  <si>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</si>
  <si>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</si>
  <si>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</si>
  <si>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</si>
  <si>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</si>
  <si>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</si>
  <si>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</si>
  <si>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</si>
  <si>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</si>
  <si>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</si>
  <si>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</si>
  <si>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</si>
  <si>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</si>
  <si>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</si>
  <si>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</si>
  <si>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</si>
  <si>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</si>
  <si>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</si>
  <si>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</si>
  <si>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</si>
  <si>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</si>
  <si>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</si>
  <si>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</si>
  <si>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</si>
  <si>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</si>
  <si>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</si>
  <si>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</si>
  <si>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</si>
  <si>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</si>
  <si>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</si>
  <si>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</si>
  <si>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</si>
  <si>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</si>
  <si>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</si>
  <si>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</si>
  <si>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</si>
  <si>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</si>
  <si>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</si>
  <si>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</si>
  <si>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</si>
  <si>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</si>
  <si>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</si>
  <si>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</si>
  <si>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</si>
  <si>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</si>
  <si>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</si>
  <si>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</si>
  <si>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</si>
  <si>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</si>
  <si>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</si>
  <si>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</si>
  <si>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</si>
  <si>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</si>
  <si>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</si>
  <si>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</si>
  <si>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</si>
  <si>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</si>
  <si>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</si>
  <si>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</si>
  <si>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</si>
  <si>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</si>
  <si>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</si>
  <si>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</si>
  <si>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</si>
  <si>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</si>
  <si>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</si>
  <si>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</si>
  <si>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</si>
  <si>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</si>
  <si>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</si>
  <si>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</si>
  <si>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</si>
  <si>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</si>
  <si>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</si>
  <si>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</si>
  <si>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</si>
  <si>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</si>
  <si>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</si>
  <si>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</si>
  <si>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</si>
  <si>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</si>
  <si>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</si>
  <si>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</si>
  <si>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</si>
  <si>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</si>
  <si>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</si>
  <si>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</si>
  <si>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</si>
  <si>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</si>
  <si>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</si>
  <si>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</si>
  <si>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</si>
  <si>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</si>
  <si>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</si>
  <si>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</si>
  <si>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</si>
  <si>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</si>
  <si>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</si>
  <si>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</si>
  <si>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</si>
  <si>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</si>
  <si>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</si>
  <si>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</si>
  <si>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</si>
  <si>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</si>
  <si>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</si>
  <si>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</si>
  <si>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</si>
  <si>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</si>
  <si>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</si>
  <si>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</si>
  <si>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</si>
  <si>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</si>
  <si>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</si>
  <si>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</si>
  <si>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</si>
  <si>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</si>
  <si>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</si>
  <si>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</si>
  <si>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</si>
  <si>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</si>
  <si>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</si>
  <si>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</si>
  <si>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</si>
  <si>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</si>
  <si>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</si>
  <si>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</si>
  <si>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</si>
  <si>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</si>
  <si>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</si>
  <si>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</si>
  <si>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</si>
  <si>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</si>
  <si>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</si>
  <si>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</si>
  <si>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</si>
  <si>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</si>
  <si>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</si>
  <si>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</si>
  <si>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</si>
  <si>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</si>
  <si>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</si>
  <si>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</si>
  <si>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</si>
  <si>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</si>
  <si>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</si>
  <si>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</si>
  <si>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</si>
  <si>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</si>
  <si>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</si>
  <si>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</si>
  <si>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</si>
  <si>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</si>
  <si>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</si>
  <si>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</si>
  <si>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</si>
  <si>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</si>
  <si>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</si>
  <si>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</si>
  <si>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</si>
  <si>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</si>
  <si>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</si>
  <si>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</si>
  <si>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</si>
  <si>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</si>
  <si>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</si>
  <si>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</si>
  <si>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</si>
  <si>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</si>
  <si>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</si>
  <si>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</si>
  <si>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</si>
  <si>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</si>
  <si>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</si>
  <si>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</si>
  <si>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</si>
  <si>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</si>
  <si>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</si>
  <si>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</si>
  <si>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</si>
  <si>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</si>
  <si>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</si>
  <si>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</si>
  <si>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</si>
  <si>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</si>
  <si>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</si>
  <si>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</si>
  <si>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</si>
  <si>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</si>
  <si>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</si>
  <si>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</si>
  <si>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</si>
  <si>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</si>
  <si>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</si>
  <si>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</si>
  <si>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</si>
  <si>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</si>
  <si>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</si>
  <si>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</si>
  <si>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</si>
  <si>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</si>
  <si>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</si>
  <si>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</si>
  <si>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</si>
  <si>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</si>
  <si>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</si>
  <si>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</si>
  <si>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</si>
  <si>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</si>
  <si>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</si>
  <si>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</si>
  <si>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</si>
  <si>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</si>
  <si>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</si>
  <si>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</si>
  <si>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</si>
  <si>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</si>
  <si>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</si>
  <si>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</si>
  <si>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</si>
  <si>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</si>
  <si>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</si>
  <si>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</si>
  <si>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</si>
  <si>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</si>
  <si>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</si>
  <si>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</si>
  <si>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</si>
  <si>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</si>
  <si>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</si>
  <si>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</si>
  <si>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</si>
  <si>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</si>
  <si>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</si>
  <si>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</si>
  <si>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</si>
  <si>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</si>
  <si>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</si>
  <si>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</si>
  <si>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</si>
  <si>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</si>
  <si>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</si>
  <si>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</si>
  <si>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</si>
  <si>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</si>
  <si>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</si>
  <si>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</si>
  <si>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</si>
  <si>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</si>
  <si>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</si>
  <si>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</si>
  <si>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</si>
  <si>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</si>
  <si>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</si>
  <si>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</si>
  <si>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</si>
  <si>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</si>
  <si>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</si>
  <si>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</si>
  <si>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</si>
  <si>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</si>
  <si>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</si>
  <si>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</si>
  <si>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</si>
  <si>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</si>
  <si>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</si>
  <si>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</si>
  <si>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</si>
  <si>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</si>
  <si>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</si>
  <si>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</si>
  <si>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</si>
  <si>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</si>
  <si>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</si>
  <si>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</si>
  <si>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</si>
  <si>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</si>
  <si>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</si>
  <si>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</si>
  <si>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</si>
  <si>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</si>
  <si>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</si>
  <si>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</si>
  <si>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</si>
  <si>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</si>
  <si>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</si>
  <si>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</si>
  <si>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</si>
  <si>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</si>
  <si>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</si>
  <si>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</si>
  <si>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</si>
  <si>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</si>
  <si>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</si>
  <si>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</si>
  <si>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</si>
  <si>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</si>
  <si>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</si>
  <si>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</si>
  <si>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</si>
  <si>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</si>
  <si>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</si>
  <si>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</si>
  <si>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</si>
  <si>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</si>
  <si>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</si>
  <si>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</si>
  <si>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</si>
  <si>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</si>
  <si>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</si>
  <si>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</si>
  <si>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</si>
  <si>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</si>
  <si>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</si>
  <si>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</si>
  <si>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</si>
  <si>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</si>
  <si>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</si>
  <si>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</si>
  <si>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</si>
  <si>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</si>
  <si>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</si>
  <si>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</si>
  <si>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</si>
  <si>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</si>
  <si>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</si>
  <si>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</si>
  <si>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</si>
  <si>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</si>
  <si>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</si>
  <si>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</si>
  <si>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</si>
  <si>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</si>
  <si>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</si>
  <si>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</si>
  <si>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</si>
  <si>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</si>
  <si>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</si>
  <si>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</si>
  <si>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</si>
  <si>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</si>
  <si>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</si>
  <si>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</si>
  <si>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</si>
  <si>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</si>
  <si>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</si>
  <si>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</si>
  <si>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</si>
  <si>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</si>
  <si>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</si>
  <si>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</si>
  <si>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</si>
  <si>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</si>
  <si>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</si>
  <si>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</si>
  <si>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</si>
  <si>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</si>
  <si>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</si>
  <si>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</si>
  <si>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</si>
  <si>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</si>
  <si>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</si>
  <si>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</si>
  <si>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</si>
  <si>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</si>
  <si>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</si>
  <si>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</si>
  <si>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</si>
  <si>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</si>
  <si>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</si>
  <si>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</si>
  <si>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</si>
  <si>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</si>
  <si>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</si>
  <si>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</si>
  <si>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</si>
  <si>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</si>
  <si>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</si>
  <si>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</si>
  <si>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</si>
  <si>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</si>
  <si>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</si>
  <si>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</si>
  <si>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</si>
  <si>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</si>
  <si>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</si>
  <si>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</si>
  <si>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</si>
  <si>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</si>
  <si>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</si>
  <si>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</si>
  <si>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</si>
  <si>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</si>
  <si>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</si>
  <si>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</si>
  <si>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</si>
  <si>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</si>
  <si>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</si>
  <si>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</si>
  <si>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</si>
  <si>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</si>
  <si>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</si>
  <si>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</si>
  <si>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</si>
  <si>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</si>
  <si>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</si>
  <si>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</si>
  <si>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</si>
  <si>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</si>
  <si>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</si>
  <si>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</si>
  <si>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</si>
  <si>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</si>
  <si>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</si>
  <si>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</si>
  <si>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</si>
  <si>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</si>
  <si>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</si>
  <si>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</si>
  <si>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</si>
  <si>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</si>
  <si>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</si>
  <si>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</si>
  <si>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</si>
  <si>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</si>
  <si>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</si>
  <si>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</si>
  <si>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</si>
  <si>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</si>
  <si>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</si>
  <si>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</si>
  <si>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</si>
  <si>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</si>
  <si>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</si>
  <si>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</si>
  <si>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</si>
  <si>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</si>
  <si>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</si>
  <si>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</si>
  <si>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</si>
  <si>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</si>
  <si>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</si>
  <si>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</si>
  <si>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</si>
  <si>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</si>
  <si>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</si>
  <si>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</si>
  <si>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</si>
  <si>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</si>
  <si>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</si>
  <si>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</si>
  <si>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</si>
  <si>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</si>
  <si>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</si>
  <si>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</si>
  <si>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</si>
  <si>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</si>
  <si>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</si>
  <si>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</si>
  <si>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</si>
  <si>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</si>
  <si>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</si>
  <si>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</si>
  <si>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</si>
  <si>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</si>
  <si>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</si>
  <si>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</si>
  <si>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</si>
  <si>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</si>
  <si>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</si>
  <si>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</si>
  <si>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</si>
  <si>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</si>
  <si>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</si>
  <si>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</si>
  <si>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</si>
  <si>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</si>
  <si>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</si>
  <si>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</si>
  <si>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</si>
  <si>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</si>
  <si>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</si>
  <si>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</si>
  <si>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</si>
  <si>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</si>
  <si>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</si>
  <si>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</si>
  <si>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</si>
  <si>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</si>
  <si>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</si>
  <si>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</si>
  <si>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</si>
  <si>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</si>
  <si>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</si>
  <si>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</si>
  <si>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</si>
  <si>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</si>
  <si>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</si>
  <si>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</si>
  <si>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</si>
  <si>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</si>
  <si>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</si>
  <si>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</si>
  <si>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</si>
  <si>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</si>
  <si>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</si>
  <si>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</si>
  <si>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</si>
  <si>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</si>
  <si>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</si>
  <si>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</si>
  <si>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</si>
  <si>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</si>
  <si>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</si>
  <si>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</si>
  <si>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</si>
  <si>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</si>
  <si>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</si>
  <si>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</si>
  <si>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</si>
  <si>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</si>
  <si>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</si>
  <si>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</si>
  <si>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</si>
  <si>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</si>
  <si>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</si>
  <si>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</si>
  <si>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</si>
  <si>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</si>
  <si>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</si>
  <si>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</si>
  <si>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</si>
  <si>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</si>
  <si>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</si>
  <si>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</si>
  <si>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</si>
  <si>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</si>
  <si>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</si>
  <si>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</si>
  <si>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</si>
  <si>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</si>
  <si>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</si>
  <si>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</si>
  <si>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</si>
  <si>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</si>
  <si>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</si>
  <si>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</si>
  <si>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</si>
  <si>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</si>
  <si>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</si>
  <si>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</si>
  <si>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</si>
  <si>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</si>
  <si>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</si>
  <si>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</si>
  <si>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</si>
  <si>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</si>
  <si>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</si>
  <si>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</si>
  <si>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</si>
  <si>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</si>
  <si>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</si>
  <si>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</si>
  <si>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</si>
  <si>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</si>
  <si>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</si>
  <si>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</si>
  <si>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</si>
  <si>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</si>
  <si>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</si>
  <si>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</si>
  <si>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</si>
  <si>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</si>
  <si>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</si>
  <si>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</si>
  <si>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</si>
  <si>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</si>
  <si>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</si>
  <si>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</si>
  <si>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</si>
  <si>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</si>
  <si>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</si>
  <si>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</si>
  <si>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</si>
  <si>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</si>
  <si>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</si>
  <si>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</si>
  <si>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</si>
  <si>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</si>
  <si>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</si>
  <si>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</si>
  <si>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</si>
  <si>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</si>
  <si>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</si>
  <si>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</si>
  <si>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</si>
  <si>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</si>
  <si>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</si>
  <si>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</si>
  <si>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</si>
  <si>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</si>
  <si>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</si>
  <si>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</si>
  <si>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</si>
  <si>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</si>
  <si>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</si>
  <si>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</si>
  <si>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</si>
  <si>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</si>
  <si>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</si>
  <si>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</si>
  <si>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</si>
  <si>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</si>
  <si>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</si>
  <si>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</si>
  <si>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</si>
  <si>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</si>
  <si>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</si>
  <si>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</si>
  <si>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</si>
  <si>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</si>
  <si>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</si>
  <si>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</si>
  <si>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</si>
  <si>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</si>
  <si>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</si>
  <si>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</si>
  <si>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</si>
  <si>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</si>
  <si>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</si>
  <si>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</si>
  <si>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</si>
  <si>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</si>
  <si>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</si>
  <si>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</si>
  <si>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</si>
  <si>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</si>
  <si>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</si>
  <si>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</si>
  <si>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</si>
  <si>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</si>
  <si>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</si>
  <si>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</si>
  <si>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</si>
  <si>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</si>
  <si>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</si>
  <si>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</si>
  <si>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</si>
  <si>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</si>
  <si>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</si>
  <si>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</si>
  <si>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</si>
  <si>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</si>
  <si>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</si>
  <si>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</si>
  <si>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</si>
  <si>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</si>
  <si>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</si>
  <si>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</si>
  <si>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</si>
  <si>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</si>
  <si>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</si>
  <si>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</si>
  <si>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</si>
  <si>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</si>
  <si>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</si>
  <si>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</si>
  <si>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</si>
  <si>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</si>
  <si>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</si>
  <si>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</si>
  <si>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</si>
  <si>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</si>
  <si>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</si>
  <si>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</si>
  <si>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</si>
  <si>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</si>
  <si>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</si>
  <si>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</si>
  <si>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</si>
  <si>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</si>
  <si>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</si>
  <si>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</si>
  <si>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</si>
  <si>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</si>
  <si>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</si>
  <si>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</si>
  <si>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</si>
  <si>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</si>
  <si>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</si>
  <si>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</si>
  <si>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</si>
  <si>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</si>
  <si>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</si>
  <si>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</si>
  <si>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</si>
  <si>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</si>
  <si>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</si>
  <si>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</si>
  <si>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</si>
  <si>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</si>
  <si>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</si>
  <si>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</si>
  <si>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</si>
  <si>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</si>
  <si>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</si>
  <si>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</si>
  <si>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</si>
  <si>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</si>
  <si>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</si>
  <si>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</si>
  <si>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</si>
  <si>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</si>
  <si>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</si>
  <si>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</si>
  <si>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</si>
  <si>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</si>
  <si>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</si>
  <si>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</si>
  <si>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</si>
  <si>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</si>
  <si>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</si>
  <si>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</si>
  <si>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</si>
  <si>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</si>
  <si>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</si>
  <si>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</si>
  <si>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</si>
  <si>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</si>
  <si>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</si>
  <si>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</si>
  <si>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</si>
  <si>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</si>
  <si>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</si>
  <si>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</si>
  <si>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</si>
  <si>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</si>
  <si>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</si>
  <si>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</si>
  <si>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</si>
  <si>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</si>
  <si>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</si>
  <si>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</si>
  <si>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</si>
  <si>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</si>
  <si>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</si>
  <si>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</si>
  <si>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</si>
  <si>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</si>
  <si>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</si>
  <si>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</si>
  <si>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</si>
  <si>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</si>
  <si>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</si>
  <si>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</si>
  <si>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</si>
  <si>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</si>
  <si>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</si>
  <si>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</si>
  <si>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</si>
  <si>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</si>
  <si>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</si>
  <si>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</si>
  <si>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</si>
  <si>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</si>
  <si>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</si>
  <si>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</si>
  <si>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</si>
  <si>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</si>
  <si>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</si>
  <si>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</si>
  <si>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</si>
  <si>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</si>
  <si>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</si>
  <si>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</si>
  <si>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</si>
  <si>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</si>
  <si>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</si>
  <si>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</si>
  <si>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</si>
  <si>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</si>
  <si>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</si>
  <si>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</si>
  <si>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</si>
  <si>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</si>
  <si>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</si>
  <si>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</si>
  <si>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</si>
  <si>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</si>
  <si>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</si>
  <si>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</si>
  <si>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</si>
  <si>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</si>
  <si>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</si>
  <si>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</si>
  <si>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</si>
  <si>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</si>
  <si>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</si>
  <si>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</si>
  <si>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</si>
  <si>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</si>
  <si>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</si>
  <si>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</si>
  <si>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</si>
  <si>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</si>
  <si>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</si>
  <si>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</si>
  <si>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</si>
  <si>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</si>
  <si>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</si>
  <si>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</si>
  <si>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</si>
  <si>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</si>
  <si>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</si>
  <si>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</si>
  <si>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</si>
  <si>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</si>
  <si>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</si>
  <si>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</si>
  <si>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</si>
  <si>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</si>
  <si>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</si>
  <si>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</si>
  <si>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</si>
  <si>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</si>
  <si>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</si>
  <si>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</si>
  <si>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</si>
  <si>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</si>
  <si>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</si>
  <si>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</si>
  <si>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</si>
  <si>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</si>
  <si>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</si>
  <si>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</si>
  <si>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</si>
  <si>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</si>
  <si>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</si>
  <si>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</si>
  <si>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</si>
  <si>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</si>
  <si>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</si>
  <si>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</si>
  <si>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</si>
  <si>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</si>
  <si>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</si>
  <si>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</si>
  <si>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</si>
  <si>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</si>
  <si>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</si>
  <si>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</si>
  <si>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</si>
  <si>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</si>
  <si>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</si>
  <si>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</si>
  <si>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</si>
  <si>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</si>
  <si>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</si>
  <si>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</si>
  <si>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</si>
  <si>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</si>
  <si>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</si>
  <si>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</si>
  <si>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</si>
  <si>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</si>
  <si>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</si>
  <si>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</si>
  <si>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</si>
  <si>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</si>
  <si>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</si>
  <si>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</si>
  <si>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</si>
  <si>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</si>
  <si>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</si>
  <si>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</si>
  <si>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</si>
  <si>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</si>
  <si>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</si>
  <si>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</si>
  <si>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</si>
  <si>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</si>
  <si>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</si>
  <si>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</si>
  <si>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</si>
  <si>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</si>
  <si>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</si>
  <si>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</si>
  <si>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</si>
  <si>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</si>
  <si>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</si>
  <si>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</si>
  <si>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</si>
  <si>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</si>
  <si>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</si>
  <si>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</si>
  <si>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</si>
  <si>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</si>
  <si>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</si>
  <si>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</si>
  <si>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</si>
  <si>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</si>
  <si>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</si>
  <si>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</si>
  <si>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</si>
  <si>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</si>
  <si>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</si>
  <si>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</si>
  <si>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</si>
  <si>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</si>
  <si>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</si>
  <si>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</si>
  <si>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</si>
  <si>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</si>
  <si>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</si>
  <si>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</si>
  <si>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</si>
  <si>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</si>
  <si>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</si>
  <si>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</si>
  <si>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</si>
  <si>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</si>
  <si>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</si>
  <si>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</si>
  <si>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</si>
  <si>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</si>
  <si>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</si>
  <si>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</si>
  <si>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</si>
  <si>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</si>
  <si>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</si>
  <si>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</si>
  <si>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</si>
  <si>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</si>
  <si>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</si>
  <si>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</si>
  <si>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</si>
  <si>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</si>
  <si>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</si>
  <si>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</si>
  <si>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</si>
  <si>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</si>
  <si>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</si>
  <si>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</si>
  <si>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</si>
  <si>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</si>
  <si>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</si>
  <si>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</si>
  <si>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</si>
  <si>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</si>
  <si>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</si>
  <si>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</si>
  <si>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</si>
  <si>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</si>
  <si>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</si>
  <si>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</si>
  <si>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</si>
  <si>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</si>
  <si>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</si>
  <si>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</si>
  <si>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</si>
  <si>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</si>
  <si>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</si>
  <si>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</si>
  <si>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</si>
  <si>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</si>
  <si>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</si>
  <si>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</si>
  <si>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</si>
  <si>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</si>
  <si>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</si>
  <si>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</si>
  <si>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</si>
  <si>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</si>
  <si>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</si>
  <si>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</si>
  <si>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</si>
  <si>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</si>
  <si>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</si>
  <si>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</si>
  <si>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</si>
  <si>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</si>
  <si>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</si>
  <si>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</si>
  <si>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</si>
  <si>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</si>
  <si>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</si>
  <si>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</si>
  <si>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</si>
  <si>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</si>
  <si>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</si>
  <si>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</si>
  <si>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</si>
  <si>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</si>
  <si>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</si>
  <si>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</si>
  <si>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</si>
  <si>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</si>
  <si>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</si>
  <si>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</si>
  <si>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</si>
  <si>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</si>
  <si>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</si>
  <si>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</si>
  <si>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</si>
  <si>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</si>
  <si>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</si>
  <si>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</si>
  <si>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</si>
  <si>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</si>
  <si>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</si>
  <si>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</si>
  <si>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</si>
  <si>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</si>
  <si>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</si>
  <si>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</si>
  <si>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</si>
  <si>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</si>
  <si>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</si>
  <si>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</si>
  <si>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</si>
  <si>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</si>
  <si>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</si>
  <si>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</si>
  <si>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</si>
  <si>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</si>
  <si>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</si>
  <si>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</si>
  <si>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</si>
  <si>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</si>
  <si>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</si>
  <si>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</si>
  <si>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</si>
  <si>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</si>
  <si>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</si>
  <si>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</si>
  <si>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</si>
  <si>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</si>
  <si>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</si>
  <si>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</si>
  <si>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</si>
  <si>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</si>
  <si>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</si>
  <si>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</si>
  <si>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</si>
  <si>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</si>
  <si>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</si>
  <si>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</si>
  <si>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</si>
  <si>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</si>
  <si>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</si>
  <si>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</si>
  <si>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</si>
  <si>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</si>
  <si>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</si>
  <si>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</si>
  <si>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</si>
  <si>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</si>
  <si>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</si>
  <si>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</si>
  <si>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</si>
  <si>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</si>
  <si>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</si>
  <si>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</si>
  <si>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</si>
  <si>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</si>
  <si>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</si>
  <si>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</si>
  <si>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</si>
  <si>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</si>
  <si>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</si>
  <si>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</si>
  <si>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</si>
  <si>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</si>
  <si>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</si>
  <si>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</si>
  <si>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</si>
  <si>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</si>
  <si>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</si>
  <si>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</si>
  <si>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</si>
  <si>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</si>
  <si>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</si>
  <si>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</si>
  <si>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</si>
  <si>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</si>
  <si>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</si>
  <si>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</si>
  <si>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</si>
  <si>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</si>
  <si>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</si>
  <si>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</si>
  <si>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</si>
  <si>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</si>
  <si>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</si>
  <si>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</si>
  <si>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</si>
  <si>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</si>
  <si>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</si>
  <si>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</si>
  <si>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</si>
  <si>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</si>
  <si>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</si>
  <si>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</si>
  <si>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</si>
  <si>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</si>
  <si>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</si>
  <si>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</si>
  <si>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</si>
  <si>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</si>
  <si>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</si>
  <si>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</si>
  <si>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</si>
  <si>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</si>
  <si>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</si>
  <si>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</si>
  <si>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</si>
  <si>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</si>
  <si>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</si>
  <si>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</si>
  <si>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</si>
  <si>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</si>
  <si>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</si>
  <si>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</si>
  <si>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</si>
  <si>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</si>
  <si>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</si>
  <si>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</si>
  <si>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</si>
  <si>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</si>
  <si>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</si>
  <si>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</si>
  <si>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</si>
  <si>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</si>
  <si>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</si>
  <si>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</si>
  <si>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</si>
  <si>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</si>
  <si>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</si>
  <si>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</si>
  <si>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</si>
  <si>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</si>
  <si>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</si>
  <si>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</si>
  <si>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</si>
  <si>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</si>
  <si>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</si>
  <si>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</si>
  <si>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</si>
  <si>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</si>
  <si>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</si>
  <si>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</si>
  <si>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</si>
  <si>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</si>
  <si>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</si>
  <si>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</si>
  <si>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</si>
  <si>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</si>
  <si>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</si>
  <si>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</si>
  <si>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</si>
  <si>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</si>
  <si>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</si>
  <si>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</si>
  <si>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</si>
  <si>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</si>
  <si>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</si>
  <si>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</si>
  <si>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</si>
  <si>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</si>
  <si>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</si>
  <si>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</si>
  <si>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</si>
  <si>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</si>
  <si>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</si>
  <si>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</si>
  <si>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</si>
  <si>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</si>
  <si>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</si>
  <si>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</si>
  <si>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</si>
  <si>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</si>
  <si>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</si>
  <si>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</si>
  <si>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</si>
  <si>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</si>
  <si>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</si>
  <si>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</si>
  <si>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</si>
  <si>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</si>
  <si>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</si>
  <si>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</si>
  <si>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</si>
  <si>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</si>
  <si>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</si>
  <si>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</si>
  <si>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</si>
  <si>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</si>
  <si>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</si>
  <si>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</si>
  <si>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</si>
  <si>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</si>
  <si>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</si>
  <si>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</si>
  <si>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</si>
  <si>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</si>
  <si>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</si>
  <si>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</si>
  <si>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</si>
  <si>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</si>
  <si>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</si>
  <si>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</si>
  <si>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</si>
  <si>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</si>
  <si>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</si>
  <si>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</si>
  <si>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</si>
  <si>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</si>
  <si>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</si>
  <si>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</si>
  <si>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</si>
  <si>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</si>
  <si>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</si>
  <si>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</si>
  <si>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</si>
  <si>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</si>
  <si>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</si>
  <si>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</si>
  <si>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</si>
  <si>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</si>
  <si>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</si>
  <si>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</si>
  <si>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</si>
  <si>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</si>
  <si>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</si>
  <si>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</si>
  <si>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</si>
  <si>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</si>
  <si>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</si>
  <si>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</si>
  <si>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</si>
  <si>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</si>
  <si>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</si>
  <si>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</si>
  <si>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</si>
  <si>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</si>
  <si>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</si>
  <si>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</si>
  <si>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</si>
  <si>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</si>
  <si>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</si>
  <si>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</si>
  <si>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</si>
  <si>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</si>
  <si>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</si>
  <si>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</si>
  <si>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</si>
  <si>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</si>
  <si>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</si>
  <si>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</si>
  <si>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</si>
  <si>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</si>
  <si>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</si>
  <si>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</si>
  <si>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</si>
  <si>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</si>
  <si>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</si>
  <si>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</si>
  <si>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</si>
  <si>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</si>
  <si>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</si>
  <si>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</si>
  <si>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</si>
  <si>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</si>
  <si>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</si>
  <si>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</si>
  <si>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</si>
  <si>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</si>
  <si>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</si>
  <si>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</si>
  <si>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</si>
  <si>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</si>
  <si>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</si>
  <si>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</si>
  <si>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</si>
  <si>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</si>
  <si>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</si>
  <si>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</si>
  <si>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</si>
  <si>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</si>
  <si>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</si>
  <si>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</si>
  <si>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</si>
  <si>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</si>
  <si>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</si>
  <si>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</si>
  <si>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</si>
  <si>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</si>
  <si>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</si>
  <si>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</si>
  <si>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</si>
  <si>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</si>
  <si>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</si>
  <si>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</si>
  <si>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</si>
  <si>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</si>
  <si>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</si>
  <si>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</si>
  <si>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</si>
  <si>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</si>
  <si>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</si>
  <si>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</si>
  <si>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</si>
  <si>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</si>
  <si>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</si>
  <si>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</si>
  <si>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</si>
  <si>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</si>
  <si>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</si>
  <si>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</si>
  <si>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</si>
  <si>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</si>
  <si>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</si>
  <si>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</si>
  <si>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</si>
  <si>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</si>
  <si>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</si>
  <si>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</si>
  <si>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</si>
  <si>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</si>
  <si>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</si>
  <si>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</si>
  <si>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</si>
  <si>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</si>
  <si>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</si>
  <si>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</si>
  <si>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</si>
  <si>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</si>
  <si>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</si>
  <si>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</si>
  <si>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</si>
  <si>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</si>
  <si>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</si>
  <si>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</si>
  <si>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</si>
  <si>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</si>
  <si>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</si>
  <si>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</si>
  <si>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</si>
  <si>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</si>
  <si>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</si>
  <si>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</si>
  <si>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</si>
  <si>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</si>
  <si>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</si>
  <si>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</si>
  <si>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</si>
  <si>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</si>
  <si>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</si>
  <si>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</si>
  <si>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</si>
  <si>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</si>
  <si>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</si>
  <si>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</si>
  <si>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</si>
  <si>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</si>
  <si>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</si>
  <si>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</si>
  <si>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</si>
  <si>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</si>
  <si>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</si>
  <si>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</si>
  <si>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</si>
  <si>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</si>
  <si>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</si>
  <si>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</si>
  <si>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</si>
  <si>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</si>
  <si>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</si>
  <si>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</si>
  <si>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</si>
  <si>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</si>
  <si>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</si>
  <si>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</si>
  <si>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</si>
  <si>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</si>
  <si>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</si>
  <si>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</si>
  <si>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</si>
  <si>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</si>
  <si>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</si>
  <si>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</si>
  <si>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</si>
  <si>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</si>
  <si>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</si>
  <si>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</si>
  <si>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</si>
  <si>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</si>
  <si>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</si>
  <si>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</si>
  <si>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</si>
  <si>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</si>
  <si>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</si>
  <si>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</si>
  <si>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</si>
  <si>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</si>
  <si>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</si>
  <si>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</si>
  <si>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</si>
  <si>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</si>
  <si>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</si>
  <si>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</si>
  <si>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</si>
  <si>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</si>
  <si>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</si>
  <si>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</si>
  <si>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</si>
  <si>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</si>
  <si>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</si>
  <si>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</si>
  <si>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</si>
  <si>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</si>
  <si>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</si>
  <si>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</si>
  <si>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</si>
  <si>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</si>
  <si>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</si>
  <si>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</si>
  <si>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</si>
  <si>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</si>
  <si>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</si>
  <si>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</si>
  <si>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</si>
  <si>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</si>
  <si>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</si>
  <si>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</si>
  <si>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</si>
  <si>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</si>
  <si>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</si>
  <si>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</si>
  <si>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</si>
  <si>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</si>
  <si>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</si>
  <si>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</si>
  <si>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</si>
  <si>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</si>
  <si>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</si>
  <si>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</si>
  <si>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</si>
  <si>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</si>
  <si>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</si>
  <si>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</si>
  <si>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</si>
  <si>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</si>
  <si>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</si>
  <si>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</si>
  <si>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</si>
  <si>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</si>
  <si>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</si>
  <si>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</si>
  <si>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</si>
  <si>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</si>
  <si>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</si>
  <si>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</si>
  <si>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</si>
  <si>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</si>
  <si>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</si>
  <si>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</si>
  <si>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</si>
  <si>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</si>
  <si>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</si>
  <si>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</si>
  <si>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</si>
  <si>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</si>
  <si>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</si>
  <si>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</si>
  <si>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</si>
  <si>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</si>
  <si>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</si>
  <si>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</si>
  <si>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</si>
  <si>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</si>
  <si>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</si>
  <si>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</si>
  <si>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</si>
  <si>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</si>
  <si>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</si>
  <si>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</si>
  <si>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</si>
  <si>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</si>
  <si>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</si>
  <si>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</si>
  <si>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</si>
  <si>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</si>
  <si>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</si>
  <si>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</si>
  <si>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</si>
  <si>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</si>
  <si>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</si>
  <si>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</si>
  <si>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</si>
  <si>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</si>
  <si>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</si>
  <si>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</si>
  <si>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</si>
  <si>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</si>
  <si>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</si>
  <si>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</si>
  <si>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</si>
  <si>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</si>
  <si>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</si>
  <si>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</si>
  <si>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</si>
  <si>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</si>
  <si>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</si>
  <si>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</si>
  <si>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</si>
  <si>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</si>
  <si>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</si>
  <si>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</si>
  <si>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</si>
  <si>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</si>
  <si>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</si>
  <si>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</si>
  <si>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</si>
  <si>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</si>
  <si>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</si>
  <si>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</si>
  <si>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</si>
  <si>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</si>
  <si>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</si>
  <si>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</si>
  <si>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</si>
  <si>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</si>
  <si>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</si>
  <si>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</si>
  <si>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</si>
  <si>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</si>
  <si>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</si>
  <si>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</si>
  <si>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</si>
  <si>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</si>
  <si>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</si>
  <si>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</si>
  <si>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</si>
  <si>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</si>
  <si>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</si>
  <si>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</si>
  <si>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</si>
  <si>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</si>
  <si>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</si>
  <si>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</si>
  <si>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</si>
  <si>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</si>
  <si>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</si>
  <si>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</si>
  <si>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</si>
  <si>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</si>
  <si>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</si>
  <si>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</si>
  <si>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</si>
  <si>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</si>
  <si>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</si>
  <si>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</si>
  <si>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</si>
  <si>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</si>
  <si>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</si>
  <si>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</si>
  <si>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</si>
  <si>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</si>
  <si>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</si>
  <si>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</si>
  <si>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</si>
  <si>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</si>
  <si>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</si>
  <si>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</si>
  <si>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</si>
  <si>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</si>
  <si>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</si>
  <si>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</si>
  <si>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</si>
  <si>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</si>
  <si>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</si>
  <si>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</si>
  <si>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</si>
  <si>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</si>
  <si>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</si>
  <si>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</si>
  <si>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</si>
  <si>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</si>
  <si>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</si>
  <si>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</si>
  <si>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</si>
  <si>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</si>
  <si>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</si>
  <si>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</si>
  <si>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</si>
  <si>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</si>
  <si>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</si>
  <si>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</si>
  <si>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</si>
  <si>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</si>
  <si>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</si>
  <si>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</si>
  <si>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</si>
  <si>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</si>
  <si>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</si>
  <si>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</si>
  <si>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</si>
  <si>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</si>
  <si>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</si>
  <si>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</si>
  <si>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</si>
  <si>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</si>
  <si>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</si>
  <si>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</si>
  <si>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</si>
  <si>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</si>
  <si>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</si>
  <si>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</si>
  <si>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</si>
  <si>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</si>
  <si>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</si>
  <si>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</si>
  <si>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</si>
  <si>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</si>
  <si>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</si>
  <si>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</si>
  <si>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</si>
  <si>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</si>
  <si>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</si>
  <si>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</si>
  <si>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</si>
  <si>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</si>
  <si>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</si>
  <si>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</si>
  <si>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</si>
  <si>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</si>
  <si>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</si>
  <si>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</si>
  <si>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</si>
  <si>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</si>
  <si>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</si>
  <si>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</si>
  <si>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</si>
  <si>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</si>
  <si>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</si>
  <si>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</si>
  <si>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</si>
  <si>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</si>
  <si>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</si>
  <si>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</si>
  <si>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</si>
  <si>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</si>
  <si>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</si>
  <si>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</si>
  <si>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</si>
  <si>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</si>
  <si>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</si>
  <si>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</si>
  <si>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</si>
  <si>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</si>
  <si>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</si>
  <si>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</si>
  <si>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</si>
  <si>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</si>
  <si>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</si>
  <si>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</si>
  <si>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</si>
  <si>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</si>
  <si>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</si>
  <si>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</si>
  <si>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</si>
  <si>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</si>
  <si>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</si>
  <si>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</si>
  <si>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</si>
  <si>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</si>
  <si>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</si>
  <si>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</si>
  <si>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</si>
  <si>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</si>
  <si>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</si>
  <si>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</si>
  <si>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</si>
  <si>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</si>
  <si>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</si>
  <si>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</si>
  <si>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</si>
  <si>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</si>
  <si>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</si>
  <si>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</si>
  <si>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</si>
  <si>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</si>
  <si>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</si>
  <si>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</si>
  <si>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</si>
  <si>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</si>
  <si>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</si>
  <si>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</si>
  <si>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</si>
  <si>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</si>
  <si>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</si>
  <si>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</si>
  <si>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</si>
  <si>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</si>
  <si>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</si>
  <si>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</si>
  <si>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</si>
  <si>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</si>
  <si>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</si>
  <si>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</si>
  <si>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</si>
  <si>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</si>
  <si>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</si>
  <si>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</si>
  <si>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</si>
  <si>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</si>
  <si>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</si>
  <si>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</si>
  <si>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</si>
  <si>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</si>
  <si>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</si>
  <si>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</si>
  <si>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</si>
  <si>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</si>
  <si>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</si>
  <si>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</si>
  <si>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</si>
  <si>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</si>
  <si>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</si>
  <si>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</si>
  <si>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</si>
  <si>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</si>
  <si>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</si>
  <si>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</si>
  <si>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</si>
  <si>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</si>
  <si>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</si>
  <si>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</si>
  <si>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</si>
  <si>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</si>
  <si>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</si>
  <si>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</si>
  <si>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</si>
  <si>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</si>
  <si>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</si>
  <si>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</si>
  <si>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</si>
  <si>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</si>
  <si>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</si>
  <si>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</si>
  <si>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</si>
  <si>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</si>
  <si>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</si>
  <si>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</si>
  <si>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</si>
  <si>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</si>
  <si>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</si>
  <si>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</si>
  <si>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</si>
  <si>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</si>
  <si>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</si>
  <si>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</si>
  <si>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</si>
  <si>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</si>
  <si>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</si>
  <si>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</si>
  <si>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</si>
  <si>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</si>
  <si>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</si>
  <si>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</si>
  <si>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</si>
  <si>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</si>
  <si>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</si>
  <si>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</si>
  <si>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</si>
  <si>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</si>
  <si>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</si>
  <si>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</si>
  <si>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</si>
  <si>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</si>
  <si>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</si>
  <si>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</si>
  <si>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</si>
  <si>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</si>
  <si>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</si>
  <si>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</si>
  <si>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</si>
  <si>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</si>
  <si>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</si>
  <si>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</si>
  <si>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</si>
  <si>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</si>
  <si>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</si>
  <si>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</si>
  <si>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</si>
  <si>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</si>
  <si>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</si>
  <si>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</si>
  <si>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</si>
  <si>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</si>
  <si>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</si>
  <si>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</si>
  <si>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</si>
  <si>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</si>
  <si>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</si>
  <si>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</si>
  <si>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</si>
  <si>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</si>
  <si>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</si>
  <si>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</si>
  <si>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</si>
  <si>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</si>
  <si>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</si>
  <si>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</si>
  <si>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</si>
  <si>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</si>
  <si>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</si>
  <si>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</si>
  <si>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</si>
  <si>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</si>
  <si>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</si>
  <si>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</si>
  <si>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</si>
  <si>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</si>
  <si>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</si>
  <si>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</si>
  <si>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</si>
  <si>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</si>
  <si>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</si>
  <si>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</si>
  <si>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</si>
  <si>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</si>
  <si>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</si>
  <si>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</si>
  <si>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</si>
  <si>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</si>
  <si>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</si>
  <si>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</si>
  <si>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</si>
  <si>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</si>
  <si>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</si>
  <si>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</si>
  <si>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</si>
  <si>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</si>
  <si>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</si>
  <si>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</si>
  <si>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</si>
  <si>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</si>
  <si>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</si>
  <si>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</si>
  <si>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</si>
  <si>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</si>
  <si>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</si>
  <si>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</si>
  <si>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</si>
  <si>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</si>
  <si>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</si>
  <si>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</si>
  <si>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</si>
  <si>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</si>
  <si>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</si>
  <si>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</si>
  <si>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</si>
  <si>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</si>
  <si>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</si>
  <si>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</si>
  <si>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</si>
  <si>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</si>
  <si>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</si>
  <si>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</si>
  <si>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</si>
  <si>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</si>
  <si>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</si>
  <si>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</si>
  <si>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</si>
  <si>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</si>
  <si>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</si>
  <si>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</si>
  <si>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</si>
  <si>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</si>
  <si>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</si>
  <si>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</si>
  <si>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</si>
  <si>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</si>
  <si>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</si>
  <si>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</si>
  <si>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</si>
  <si>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</si>
  <si>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</si>
  <si>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</si>
  <si>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</si>
  <si>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</si>
  <si>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</si>
  <si>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</si>
  <si>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</si>
  <si>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</si>
  <si>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</si>
  <si>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</si>
  <si>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</si>
  <si>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</si>
  <si>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</si>
  <si>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</si>
  <si>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</si>
  <si>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</si>
  <si>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</si>
  <si>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</si>
  <si>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</si>
  <si>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</si>
  <si>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</si>
  <si>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</si>
  <si>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</si>
  <si>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</si>
  <si>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</si>
  <si>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</si>
  <si>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</si>
  <si>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</si>
  <si>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</si>
  <si>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</si>
  <si>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</si>
  <si>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</si>
  <si>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</si>
  <si>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</si>
  <si>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</si>
  <si>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</si>
  <si>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</si>
  <si>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</si>
  <si>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</si>
  <si>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</si>
  <si>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</si>
  <si>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</si>
  <si>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</si>
  <si>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</si>
  <si>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</si>
  <si>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</si>
  <si>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</si>
  <si>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</si>
  <si>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</si>
  <si>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</si>
  <si>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</si>
  <si>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</si>
  <si>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</si>
  <si>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</si>
  <si>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</si>
  <si>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</si>
  <si>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</si>
  <si>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</si>
  <si>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</si>
  <si>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</si>
  <si>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</si>
  <si>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</si>
  <si>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</si>
  <si>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</si>
  <si>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</si>
  <si>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</si>
  <si>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</si>
  <si>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</si>
  <si>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</si>
  <si>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</si>
  <si>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</si>
  <si>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</si>
  <si>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</si>
  <si>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</si>
  <si>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</si>
  <si>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</si>
  <si>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</si>
  <si>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</si>
  <si>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</si>
  <si>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</si>
  <si>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</si>
  <si>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</si>
  <si>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</si>
  <si>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</si>
  <si>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</si>
  <si>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</si>
  <si>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</si>
  <si>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</si>
  <si>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</si>
  <si>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</si>
  <si>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</si>
  <si>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</si>
  <si>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</si>
  <si>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</si>
  <si>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</si>
  <si>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</si>
  <si>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</si>
  <si>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</si>
  <si>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</si>
  <si>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</si>
  <si>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</si>
  <si>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</si>
  <si>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</si>
  <si>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</si>
  <si>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</si>
  <si>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</si>
  <si>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</si>
  <si>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</si>
  <si>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</si>
  <si>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</si>
  <si>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</si>
  <si>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</si>
  <si>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</si>
  <si>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</si>
  <si>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</si>
  <si>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</si>
  <si>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</si>
  <si>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</si>
  <si>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</si>
  <si>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</si>
  <si>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</si>
  <si>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</si>
  <si>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</si>
  <si>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</si>
  <si>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</si>
  <si>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</si>
  <si>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</si>
  <si>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</si>
  <si>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</si>
  <si>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</si>
  <si>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</si>
  <si>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</si>
  <si>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</si>
  <si>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</si>
  <si>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</si>
  <si>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</si>
  <si>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</si>
  <si>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</si>
  <si>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</si>
  <si>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</si>
  <si>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</si>
  <si>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</si>
  <si>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</si>
  <si>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</si>
  <si>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</si>
  <si>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</si>
  <si>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</si>
  <si>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</si>
  <si>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</si>
  <si>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</si>
  <si>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</si>
  <si>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</si>
  <si>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</si>
  <si>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</si>
  <si>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</si>
  <si>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</si>
  <si>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</si>
  <si>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</si>
  <si>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</si>
  <si>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</si>
  <si>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</si>
  <si>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</si>
  <si>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</si>
  <si>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</si>
  <si>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</si>
  <si>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</si>
  <si>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</si>
  <si>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</si>
  <si>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</si>
  <si>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</si>
  <si>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</si>
  <si>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</si>
  <si>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</si>
  <si>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</si>
  <si>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</si>
  <si>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</si>
  <si>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</si>
  <si>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</si>
  <si>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</si>
  <si>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</si>
  <si>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</si>
  <si>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</si>
  <si>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</si>
  <si>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</si>
  <si>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</si>
  <si>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</si>
  <si>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</si>
  <si>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</si>
  <si>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</si>
  <si>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</si>
  <si>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</si>
  <si>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</si>
  <si>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</si>
  <si>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</si>
  <si>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</si>
  <si>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</si>
  <si>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</si>
  <si>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</si>
  <si>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</si>
  <si>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</si>
  <si>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</si>
  <si>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</si>
  <si>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</si>
  <si>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</si>
  <si>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</si>
  <si>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</si>
  <si>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</si>
  <si>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</si>
  <si>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</si>
  <si>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</si>
  <si>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</si>
  <si>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</si>
  <si>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</si>
  <si>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</si>
  <si>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</si>
  <si>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</si>
  <si>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</si>
  <si>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</si>
  <si>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</si>
  <si>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</si>
  <si>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</si>
  <si>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</si>
  <si>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</si>
  <si>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</si>
  <si>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</si>
  <si>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</si>
  <si>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</si>
  <si>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</si>
  <si>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</si>
  <si>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</si>
  <si>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</si>
  <si>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</si>
  <si>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</si>
  <si>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</si>
  <si>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</si>
  <si>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</si>
  <si>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</si>
  <si>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</si>
  <si>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</si>
  <si>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</si>
  <si>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</si>
  <si>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</si>
  <si>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</si>
  <si>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</si>
  <si>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</si>
  <si>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</si>
  <si>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</si>
  <si>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</si>
  <si>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</si>
  <si>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</si>
  <si>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</si>
  <si>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</si>
  <si>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</si>
  <si>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</si>
  <si>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</si>
  <si>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</si>
  <si>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</si>
  <si>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</si>
  <si>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</si>
  <si>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</si>
  <si>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</si>
  <si>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</si>
  <si>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</si>
  <si>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</si>
  <si>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</si>
  <si>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</si>
  <si>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</si>
  <si>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</si>
  <si>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</si>
  <si>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</si>
  <si>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</si>
  <si>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</si>
  <si>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</si>
  <si>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</si>
  <si>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</si>
  <si>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</si>
  <si>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</si>
  <si>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</si>
  <si>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</si>
  <si>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</si>
  <si>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</si>
  <si>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</si>
  <si>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</si>
  <si>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</si>
  <si>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</si>
  <si>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</si>
  <si>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</si>
  <si>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</si>
  <si>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</si>
  <si>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</si>
  <si>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</si>
  <si>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</si>
  <si>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</si>
  <si>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</si>
  <si>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</si>
  <si>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</si>
  <si>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</si>
  <si>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</si>
  <si>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</si>
  <si>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</si>
  <si>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</si>
  <si>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</si>
  <si>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</si>
  <si>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</si>
  <si>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</si>
  <si>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</si>
  <si>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</si>
  <si>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</si>
  <si>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</si>
  <si>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</si>
  <si>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</si>
  <si>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</si>
  <si>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</si>
  <si>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</si>
  <si>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</si>
  <si>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</si>
  <si>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</si>
  <si>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</si>
  <si>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</si>
  <si>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</si>
  <si>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</si>
  <si>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</si>
  <si>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</si>
  <si>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</si>
  <si>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</si>
  <si>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</si>
  <si>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</si>
  <si>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</si>
  <si>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</si>
  <si>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</si>
  <si>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</si>
  <si>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</si>
  <si>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</si>
  <si>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</si>
  <si>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</si>
  <si>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</si>
  <si>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</si>
  <si>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</si>
  <si>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</si>
  <si>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</si>
  <si>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</si>
  <si>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</si>
  <si>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</si>
  <si>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</si>
  <si>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</si>
  <si>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</si>
  <si>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</si>
  <si>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</si>
  <si>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</si>
  <si>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</si>
  <si>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</si>
  <si>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</si>
  <si>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</si>
  <si>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</si>
  <si>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</si>
  <si>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</si>
  <si>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</si>
  <si>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</si>
  <si>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</si>
  <si>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</si>
  <si>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</si>
  <si>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</si>
  <si>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</si>
  <si>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</si>
  <si>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</si>
  <si>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</si>
  <si>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</si>
  <si>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</si>
  <si>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</si>
  <si>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</si>
  <si>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</si>
  <si>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</si>
  <si>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</si>
  <si>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</si>
  <si>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</si>
  <si>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</si>
  <si>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</si>
  <si>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</si>
  <si>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</si>
  <si>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</si>
  <si>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</si>
  <si>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</si>
  <si>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</si>
  <si>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</si>
  <si>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</si>
  <si>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</si>
  <si>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</si>
  <si>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</si>
  <si>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</si>
  <si>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</si>
  <si>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</si>
  <si>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</si>
  <si>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</si>
  <si>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</si>
  <si>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</si>
  <si>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</si>
  <si>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</si>
  <si>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</si>
  <si>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</si>
  <si>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</si>
  <si>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</si>
  <si>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</si>
  <si>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</si>
  <si>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</si>
  <si>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</si>
  <si>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</si>
  <si>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</si>
  <si>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</si>
  <si>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</si>
  <si>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</si>
  <si>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</si>
  <si>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</si>
  <si>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</si>
  <si>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</si>
  <si>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</si>
  <si>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</si>
  <si>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</si>
  <si>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</si>
  <si>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</si>
  <si>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</si>
  <si>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</si>
  <si>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</si>
  <si>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</si>
  <si>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</si>
  <si>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</si>
  <si>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</si>
  <si>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</si>
  <si>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</si>
  <si>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</si>
  <si>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</si>
  <si>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</si>
  <si>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</si>
  <si>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</si>
  <si>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</si>
  <si>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</si>
  <si>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</si>
  <si>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</si>
  <si>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</si>
  <si>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</si>
  <si>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</si>
  <si>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</si>
  <si>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</si>
  <si>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</si>
  <si>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</si>
  <si>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</si>
  <si>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</si>
  <si>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</si>
  <si>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</si>
  <si>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</si>
  <si>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</si>
  <si>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</si>
  <si>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</si>
  <si>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</si>
  <si>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</si>
  <si>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</si>
  <si>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</si>
  <si>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</si>
  <si>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</si>
  <si>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</si>
  <si>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</si>
  <si>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</si>
  <si>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</si>
  <si>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</si>
  <si>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</si>
  <si>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</si>
  <si>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</si>
  <si>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</si>
  <si>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</si>
  <si>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</si>
  <si>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</si>
  <si>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</si>
  <si>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</si>
  <si>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</si>
  <si>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</si>
  <si>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</si>
  <si>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</si>
  <si>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</si>
  <si>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</si>
  <si>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</si>
  <si>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</si>
  <si>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</si>
  <si>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</si>
  <si>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</si>
  <si>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</si>
  <si>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</si>
  <si>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</si>
  <si>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</si>
  <si>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</si>
  <si>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</si>
  <si>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</si>
  <si>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</si>
  <si>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</si>
  <si>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</si>
  <si>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</si>
  <si>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</si>
  <si>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</si>
  <si>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</si>
  <si>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</si>
  <si>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</si>
  <si>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</si>
  <si>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</si>
  <si>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</si>
  <si>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</si>
  <si>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</si>
  <si>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</si>
  <si>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</si>
  <si>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</si>
  <si>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</si>
  <si>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</si>
  <si>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</si>
  <si>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</si>
  <si>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</si>
  <si>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</si>
  <si>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</si>
  <si>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</si>
  <si>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</si>
  <si>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</si>
  <si>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</si>
  <si>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</si>
  <si>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</si>
  <si>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</si>
  <si>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</si>
  <si>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</si>
  <si>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</si>
  <si>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</si>
  <si>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</si>
  <si>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</si>
  <si>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</si>
  <si>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</si>
  <si>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</si>
  <si>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</si>
  <si>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</si>
  <si>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</si>
  <si>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</si>
  <si>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</si>
  <si>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</si>
  <si>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</si>
  <si>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</si>
  <si>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</si>
  <si>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</si>
  <si>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</si>
  <si>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</si>
  <si>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</si>
  <si>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</si>
  <si>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</si>
  <si>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</si>
  <si>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</si>
  <si>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</si>
  <si>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</si>
  <si>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</si>
  <si>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</si>
  <si>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</si>
  <si>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</si>
  <si>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</si>
  <si>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</si>
  <si>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</si>
  <si>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</si>
  <si>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</si>
  <si>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</si>
  <si>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</si>
  <si>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</si>
  <si>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</si>
  <si>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</si>
  <si>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</si>
  <si>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</si>
  <si>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</si>
  <si>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</si>
  <si>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</si>
  <si>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</si>
  <si>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</si>
  <si>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</si>
  <si>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</si>
  <si>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</si>
  <si>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</si>
  <si>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</si>
  <si>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</si>
  <si>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</si>
  <si>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</si>
  <si>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</si>
  <si>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</si>
  <si>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</si>
  <si>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</si>
  <si>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</si>
  <si>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</si>
  <si>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</si>
  <si>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</si>
  <si>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</si>
  <si>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</si>
  <si>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</si>
  <si>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</si>
  <si>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</si>
  <si>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</si>
  <si>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</si>
  <si>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</si>
  <si>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</si>
  <si>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</si>
  <si>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</si>
  <si>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</si>
  <si>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</si>
  <si>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</si>
  <si>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</si>
  <si>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</si>
  <si>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</si>
  <si>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</si>
  <si>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</si>
  <si>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</si>
  <si>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</si>
  <si>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</si>
  <si>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</si>
  <si>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</si>
  <si>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</si>
  <si>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</si>
  <si>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</si>
  <si>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</si>
  <si>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</si>
  <si>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</si>
  <si>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</si>
  <si>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</si>
  <si>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</si>
  <si>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</si>
  <si>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</si>
  <si>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</si>
  <si>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</si>
  <si>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</si>
  <si>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</si>
  <si>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</si>
  <si>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</si>
  <si>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</si>
  <si>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</si>
  <si>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</si>
  <si>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</si>
  <si>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</si>
  <si>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</si>
  <si>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</si>
  <si>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</si>
  <si>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</si>
  <si>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</si>
  <si>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</si>
  <si>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</si>
  <si>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</si>
  <si>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</si>
  <si>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</si>
  <si>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</si>
  <si>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</si>
  <si>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</si>
  <si>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</si>
  <si>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</si>
  <si>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</si>
  <si>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</si>
  <si>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</si>
  <si>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</si>
  <si>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</si>
  <si>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</si>
  <si>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</si>
  <si>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</si>
  <si>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</si>
  <si>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</si>
  <si>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</si>
  <si>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</si>
  <si>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</si>
  <si>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</si>
  <si>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</si>
  <si>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</si>
  <si>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</si>
  <si>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</si>
  <si>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</si>
  <si>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</si>
  <si>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</si>
  <si>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</si>
  <si>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</si>
  <si>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</si>
  <si>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</si>
  <si>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</si>
  <si>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</si>
  <si>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</si>
  <si>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</si>
  <si>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</si>
  <si>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</si>
  <si>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</si>
  <si>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</si>
  <si>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</si>
  <si>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</si>
  <si>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</si>
  <si>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</si>
  <si>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</si>
  <si>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</si>
  <si>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</si>
  <si>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</si>
  <si>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</si>
  <si>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</si>
  <si>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</si>
  <si>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</si>
  <si>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</si>
  <si>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</si>
  <si>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</si>
  <si>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</si>
  <si>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</si>
  <si>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</si>
  <si>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</si>
  <si>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</si>
  <si>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</si>
  <si>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</si>
  <si>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</si>
  <si>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</si>
  <si>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</si>
  <si>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</si>
  <si>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</si>
  <si>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</si>
  <si>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</si>
  <si>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</si>
  <si>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</si>
  <si>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</si>
  <si>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</si>
  <si>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</si>
  <si>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</si>
  <si>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</si>
  <si>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</si>
  <si>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</si>
  <si>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</si>
  <si>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</si>
  <si>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</si>
  <si>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</si>
  <si>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</si>
  <si>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</si>
  <si>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</si>
  <si>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</si>
  <si>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</si>
  <si>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</si>
  <si>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</si>
  <si>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</si>
  <si>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</si>
  <si>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</si>
  <si>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</si>
  <si>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</si>
  <si>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</si>
  <si>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</si>
  <si>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</si>
  <si>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</si>
  <si>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</si>
  <si>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</si>
  <si>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</si>
  <si>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</si>
  <si>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</si>
  <si>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</si>
  <si>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</si>
  <si>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</si>
  <si>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</si>
  <si>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</si>
  <si>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</si>
  <si>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</si>
  <si>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</si>
  <si>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</si>
  <si>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</si>
  <si>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</si>
  <si>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</si>
  <si>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</si>
  <si>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</si>
  <si>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</si>
  <si>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</si>
  <si>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</si>
  <si>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</si>
  <si>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</si>
  <si>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</si>
  <si>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</si>
  <si>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</si>
  <si>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</si>
  <si>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</si>
  <si>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</si>
  <si>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</si>
  <si>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</si>
  <si>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</si>
  <si>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</si>
  <si>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</si>
  <si>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</si>
  <si>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</si>
  <si>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</si>
  <si>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</si>
  <si>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</si>
  <si>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</si>
  <si>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</si>
  <si>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</si>
  <si>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</si>
  <si>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</si>
  <si>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</si>
  <si>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</si>
  <si>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</si>
  <si>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</si>
  <si>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</si>
  <si>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</si>
  <si>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</si>
  <si>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</si>
  <si>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</si>
  <si>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</si>
  <si>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</si>
  <si>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</si>
  <si>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</si>
  <si>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</si>
  <si>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</si>
  <si>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</si>
  <si>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</si>
  <si>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</si>
  <si>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</si>
  <si>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</si>
  <si>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</si>
  <si>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</si>
  <si>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</si>
  <si>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</si>
  <si>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</si>
  <si>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</si>
  <si>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</si>
  <si>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</si>
  <si>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</si>
  <si>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</si>
  <si>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</si>
  <si>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</si>
  <si>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</si>
  <si>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</si>
  <si>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</si>
  <si>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</si>
  <si>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</si>
  <si>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</si>
  <si>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</si>
  <si>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</si>
  <si>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</si>
  <si>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</si>
  <si>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</si>
  <si>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</si>
  <si>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</si>
  <si>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</si>
  <si>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</si>
  <si>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</si>
  <si>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</si>
  <si>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</si>
  <si>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</si>
  <si>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</si>
  <si>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</si>
  <si>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</si>
  <si>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</si>
  <si>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</si>
  <si>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</si>
  <si>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</si>
  <si>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</si>
  <si>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</si>
  <si>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</si>
  <si>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</si>
  <si>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</si>
  <si>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</si>
  <si>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</si>
  <si>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</si>
  <si>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</si>
  <si>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</si>
  <si>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</si>
  <si>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</si>
  <si>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</si>
  <si>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</si>
  <si>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</si>
  <si>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</si>
  <si>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</si>
  <si>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</si>
  <si>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</si>
  <si>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</si>
  <si>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</si>
  <si>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</si>
  <si>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</si>
  <si>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</si>
  <si>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</si>
  <si>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</si>
  <si>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</si>
  <si>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</si>
  <si>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</si>
  <si>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</si>
  <si>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</si>
  <si>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</si>
  <si>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</si>
  <si>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</si>
  <si>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</si>
  <si>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</si>
  <si>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</si>
  <si>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</si>
  <si>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</si>
  <si>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</si>
  <si>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</si>
  <si>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</si>
  <si>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</si>
  <si>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</si>
  <si>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</si>
  <si>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</si>
  <si>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</si>
  <si>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</si>
  <si>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</si>
  <si>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</si>
  <si>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</si>
  <si>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</si>
  <si>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</si>
  <si>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</si>
  <si>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</si>
  <si>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</si>
  <si>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</si>
  <si>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</si>
  <si>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</si>
  <si>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</si>
  <si>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</si>
  <si>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</si>
  <si>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</si>
  <si>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</si>
  <si>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</si>
  <si>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</si>
  <si>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</si>
  <si>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</si>
  <si>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</si>
  <si>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</si>
  <si>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</si>
  <si>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</si>
  <si>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</si>
  <si>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</si>
  <si>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</si>
  <si>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</si>
  <si>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</si>
  <si>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</si>
  <si>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</si>
  <si>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</si>
  <si>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</si>
  <si>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</si>
  <si>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</si>
  <si>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</si>
  <si>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</si>
  <si>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</si>
  <si>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</si>
  <si>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</si>
  <si>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</si>
  <si>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</si>
  <si>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</si>
  <si>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</si>
  <si>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</si>
  <si>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</si>
  <si>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</si>
  <si>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</si>
  <si>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</si>
  <si>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</si>
  <si>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</si>
  <si>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</si>
  <si>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</si>
  <si>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</si>
  <si>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</si>
  <si>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</si>
  <si>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</si>
  <si>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</si>
  <si>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</si>
  <si>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</si>
  <si>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</si>
  <si>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</si>
  <si>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</si>
  <si>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</si>
  <si>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</si>
  <si>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</si>
  <si>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</si>
  <si>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</si>
  <si>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</si>
  <si>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</si>
  <si>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</si>
  <si>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</si>
  <si>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</si>
  <si>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</si>
  <si>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</si>
  <si>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</si>
  <si>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</si>
  <si>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</si>
  <si>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</si>
  <si>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</si>
  <si>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</si>
  <si>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</si>
  <si>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</si>
  <si>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</si>
  <si>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</si>
  <si>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</si>
  <si>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</si>
  <si>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</si>
  <si>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</si>
  <si>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</si>
  <si>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</si>
  <si>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</si>
  <si>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</si>
  <si>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</si>
  <si>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</si>
  <si>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</si>
  <si>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</si>
  <si>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</si>
  <si>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</si>
  <si>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</si>
  <si>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</si>
  <si>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</si>
  <si>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</si>
  <si>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</si>
  <si>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</si>
  <si>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</si>
  <si>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</si>
  <si>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</si>
  <si>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</si>
  <si>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</si>
  <si>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</si>
  <si>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</si>
  <si>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</si>
  <si>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</si>
  <si>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</si>
  <si>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</si>
  <si>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</si>
  <si>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</si>
  <si>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</si>
  <si>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</si>
  <si>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</si>
  <si>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</si>
  <si>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</si>
  <si>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</si>
  <si>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</si>
  <si>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</si>
  <si>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</si>
  <si>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</si>
  <si>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</si>
  <si>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</si>
  <si>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</si>
  <si>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</si>
  <si>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</si>
  <si>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</si>
  <si>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</si>
  <si>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</si>
  <si>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</si>
  <si>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</si>
  <si>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</si>
  <si>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</si>
  <si>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</si>
  <si>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</si>
  <si>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</si>
  <si>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</si>
  <si>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</si>
  <si>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</si>
  <si>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</si>
  <si>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</si>
  <si>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</si>
  <si>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</si>
  <si>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</si>
  <si>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</si>
  <si>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</si>
  <si>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</si>
  <si>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</si>
  <si>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</si>
  <si>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</si>
  <si>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</si>
  <si>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</si>
  <si>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</si>
  <si>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</si>
  <si>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</si>
  <si>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</si>
  <si>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</si>
  <si>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</si>
  <si>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</si>
  <si>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</si>
  <si>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</si>
  <si>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</si>
  <si>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</si>
  <si>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</si>
  <si>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</si>
  <si>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</si>
  <si>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</si>
  <si>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</si>
  <si>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</si>
  <si>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</si>
  <si>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</si>
  <si>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</si>
  <si>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</si>
  <si>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</si>
  <si>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</si>
  <si>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</si>
  <si>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</si>
  <si>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</si>
  <si>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</si>
  <si>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</si>
  <si>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</si>
  <si>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</si>
  <si>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</si>
  <si>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</si>
  <si>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</si>
  <si>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</si>
  <si>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</si>
  <si>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</si>
  <si>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</si>
  <si>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</si>
  <si>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</si>
  <si>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</si>
  <si>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</si>
  <si>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</si>
  <si>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</si>
  <si>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</si>
  <si>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</si>
  <si>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</si>
  <si>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</si>
  <si>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</si>
  <si>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</si>
  <si>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</si>
  <si>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</si>
  <si>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</si>
  <si>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</si>
  <si>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</si>
  <si>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</si>
  <si>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</si>
  <si>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</si>
  <si>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</si>
  <si>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</si>
  <si>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</si>
  <si>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</si>
  <si>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</si>
  <si>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</si>
  <si>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</si>
  <si>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</si>
  <si>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</si>
  <si>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</si>
  <si>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</si>
  <si>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</si>
  <si>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</si>
  <si>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</si>
  <si>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</si>
  <si>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</si>
  <si>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</si>
  <si>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</si>
  <si>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</si>
  <si>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</si>
  <si>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</si>
  <si>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</si>
  <si>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</si>
  <si>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</si>
  <si>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</si>
  <si>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</si>
  <si>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</si>
  <si>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</si>
  <si>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</si>
  <si>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</si>
  <si>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</si>
  <si>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</si>
  <si>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</si>
  <si>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</si>
  <si>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</si>
  <si>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</si>
  <si>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</si>
  <si>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</si>
  <si>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</si>
  <si>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</si>
  <si>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</si>
  <si>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</si>
  <si>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</si>
  <si>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</si>
  <si>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</si>
  <si>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</si>
  <si>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</si>
  <si>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</si>
  <si>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</si>
  <si>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</si>
  <si>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</si>
  <si>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</si>
  <si>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</si>
  <si>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</si>
  <si>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</si>
  <si>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</si>
  <si>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</si>
  <si>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</si>
  <si>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</si>
  <si>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</si>
  <si>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</si>
  <si>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</si>
  <si>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</si>
  <si>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</si>
  <si>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</si>
  <si>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</si>
  <si>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</si>
  <si>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</si>
  <si>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</si>
  <si>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</si>
  <si>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</si>
  <si>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</si>
  <si>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</si>
  <si>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</si>
  <si>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</si>
  <si>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</si>
  <si>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</si>
  <si>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</si>
  <si>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</si>
  <si>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</si>
  <si>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</si>
  <si>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</si>
  <si>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</si>
  <si>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</si>
  <si>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</si>
  <si>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</si>
  <si>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</si>
  <si>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</si>
  <si>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</si>
  <si>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</si>
  <si>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</si>
  <si>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</si>
  <si>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</si>
  <si>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</si>
  <si>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</si>
  <si>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</si>
  <si>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</si>
  <si>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</si>
  <si>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</si>
  <si>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</si>
  <si>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</si>
  <si>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</si>
  <si>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</si>
  <si>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</si>
  <si>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</si>
  <si>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</si>
  <si>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</si>
  <si>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</si>
  <si>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</si>
  <si>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</si>
  <si>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</si>
  <si>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</si>
  <si>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</si>
  <si>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</si>
  <si>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</si>
  <si>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</si>
  <si>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</si>
  <si>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</si>
  <si>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</si>
  <si>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</si>
  <si>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</si>
  <si>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</si>
  <si>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</si>
  <si>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</si>
  <si>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</si>
  <si>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</si>
  <si>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</si>
  <si>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</si>
  <si>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</si>
  <si>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</si>
  <si>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</si>
  <si>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</si>
  <si>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</si>
  <si>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</si>
  <si>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</si>
  <si>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</si>
  <si>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</si>
  <si>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</si>
  <si>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</si>
  <si>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</si>
  <si>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</si>
  <si>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</si>
  <si>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</si>
  <si>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</si>
  <si>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</si>
  <si>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</si>
  <si>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</si>
  <si>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</si>
  <si>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</si>
  <si>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</si>
  <si>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</si>
  <si>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</si>
  <si>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</si>
  <si>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</si>
  <si>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</si>
  <si>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</si>
  <si>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</si>
  <si>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</si>
  <si>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</si>
  <si>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</si>
  <si>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</si>
  <si>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</si>
  <si>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</si>
  <si>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</si>
  <si>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</si>
  <si>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</si>
  <si>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</si>
  <si>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</si>
  <si>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</si>
  <si>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</si>
  <si>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</si>
  <si>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</si>
  <si>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</si>
  <si>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</si>
  <si>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</si>
  <si>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</si>
  <si>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</si>
  <si>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</si>
  <si>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</si>
  <si>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</si>
  <si>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</si>
  <si>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</si>
  <si>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</si>
  <si>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</si>
  <si>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</si>
  <si>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</si>
  <si>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</si>
  <si>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</si>
  <si>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</si>
  <si>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</si>
  <si>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</si>
  <si>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</si>
  <si>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</si>
  <si>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</si>
  <si>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</si>
  <si>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</si>
  <si>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</si>
  <si>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</si>
  <si>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</si>
  <si>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</si>
  <si>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</si>
  <si>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</si>
  <si>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</si>
  <si>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</si>
  <si>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</si>
  <si>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</si>
  <si>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</si>
  <si>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</si>
  <si>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</si>
  <si>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</si>
  <si>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</si>
  <si>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</si>
  <si>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</si>
  <si>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</si>
  <si>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</si>
  <si>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</si>
  <si>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</si>
  <si>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</si>
  <si>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</si>
  <si>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</si>
  <si>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</si>
  <si>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</si>
  <si>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</si>
  <si>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</si>
  <si>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</si>
  <si>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</si>
  <si>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</si>
  <si>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</si>
  <si>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</si>
  <si>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</si>
  <si>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</si>
  <si>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</si>
  <si>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</si>
  <si>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</si>
  <si>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</si>
  <si>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</si>
  <si>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</si>
  <si>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</si>
  <si>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</si>
  <si>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</si>
  <si>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</si>
  <si>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</si>
  <si>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</si>
  <si>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</si>
  <si>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</si>
  <si>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</si>
  <si>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</si>
  <si>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</si>
  <si>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</si>
  <si>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</si>
  <si>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</si>
  <si>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</si>
  <si>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</si>
  <si>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</si>
  <si>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</si>
  <si>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</si>
  <si>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</si>
  <si>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</si>
  <si>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</si>
  <si>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</si>
  <si>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</si>
  <si>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</si>
  <si>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</si>
  <si>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</si>
  <si>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</si>
  <si>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</si>
  <si>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</si>
  <si>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</si>
  <si>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</si>
  <si>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</si>
  <si>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</si>
  <si>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</si>
  <si>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</si>
  <si>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</si>
  <si>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</si>
  <si>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</si>
  <si>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</si>
  <si>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</si>
  <si>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</si>
  <si>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</si>
  <si>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</si>
  <si>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</si>
  <si>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</si>
  <si>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</si>
  <si>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</si>
  <si>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</si>
  <si>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</si>
  <si>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</si>
  <si>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</si>
  <si>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</si>
  <si>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</si>
  <si>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</si>
  <si>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</si>
  <si>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</si>
  <si>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</si>
  <si>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</si>
  <si>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</si>
  <si>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</si>
  <si>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</si>
  <si>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</si>
  <si>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</si>
  <si>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</si>
  <si>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</si>
  <si>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</si>
  <si>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</si>
  <si>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</si>
  <si>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</si>
  <si>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</si>
  <si>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</si>
  <si>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</si>
  <si>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</si>
  <si>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</si>
  <si>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</si>
  <si>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</si>
  <si>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</si>
  <si>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</si>
  <si>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</si>
  <si>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</si>
  <si>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</si>
  <si>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</si>
  <si>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</si>
  <si>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</si>
  <si>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</si>
  <si>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</si>
  <si>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</si>
  <si>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</si>
  <si>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</si>
  <si>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</si>
  <si>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</si>
  <si>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</si>
  <si>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</si>
  <si>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</si>
  <si>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</si>
  <si>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</si>
  <si>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</si>
  <si>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</si>
  <si>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</si>
  <si>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</si>
  <si>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</si>
  <si>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</si>
  <si>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</si>
  <si>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</si>
  <si>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</si>
  <si>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</si>
  <si>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</si>
  <si>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</si>
  <si>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</si>
  <si>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</si>
  <si>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</si>
  <si>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</si>
  <si>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</si>
  <si>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</si>
  <si>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</si>
  <si>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</si>
  <si>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</si>
  <si>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</si>
  <si>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</si>
  <si>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</si>
  <si>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</si>
  <si>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</si>
  <si>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</si>
  <si>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</si>
  <si>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</si>
  <si>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</si>
  <si>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</si>
  <si>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</si>
  <si>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</si>
  <si>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</si>
  <si>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</si>
  <si>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</si>
  <si>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</si>
  <si>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</si>
  <si>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</si>
  <si>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</si>
  <si>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</si>
  <si>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</si>
  <si>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</si>
  <si>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</si>
  <si>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</si>
  <si>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</si>
  <si>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</si>
  <si>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</si>
  <si>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</si>
  <si>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</si>
  <si>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</si>
  <si>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</si>
  <si>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</si>
  <si>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</si>
  <si>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</si>
  <si>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</si>
  <si>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</si>
  <si>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</si>
  <si>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</si>
  <si>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</si>
  <si>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</si>
  <si>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</si>
  <si>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</si>
  <si>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</si>
  <si>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</si>
  <si>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</si>
  <si>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</si>
  <si>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</si>
  <si>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</si>
  <si>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</si>
  <si>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</si>
  <si>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</si>
  <si>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</si>
  <si>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</si>
  <si>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</si>
  <si>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</si>
  <si>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</si>
  <si>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</si>
  <si>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</si>
  <si>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</si>
  <si>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</si>
  <si>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</si>
  <si>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</si>
  <si>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</si>
  <si>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</si>
  <si>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</si>
  <si>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</si>
  <si>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</si>
  <si>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</si>
  <si>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</si>
  <si>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</si>
  <si>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</si>
  <si>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</si>
  <si>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</si>
  <si>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</si>
  <si>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</si>
  <si>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</si>
  <si>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</si>
  <si>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</si>
  <si>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</si>
  <si>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</si>
  <si>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</si>
  <si>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</si>
  <si>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</si>
  <si>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</si>
  <si>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</si>
  <si>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</si>
  <si>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</si>
  <si>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</si>
  <si>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</si>
  <si>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</si>
  <si>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</si>
  <si>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</si>
  <si>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</si>
  <si>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</si>
  <si>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</si>
  <si>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</si>
  <si>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</si>
  <si>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</si>
  <si>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</si>
  <si>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</si>
  <si>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</si>
  <si>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</si>
  <si>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</si>
  <si>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</si>
  <si>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</si>
  <si>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</si>
  <si>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</si>
  <si>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</si>
  <si>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</si>
  <si>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</si>
  <si>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</si>
  <si>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</si>
  <si>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</si>
  <si>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</si>
  <si>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</si>
  <si>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</si>
  <si>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</si>
  <si>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</si>
  <si>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</si>
  <si>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</si>
  <si>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</si>
  <si>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</si>
  <si>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</si>
  <si>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</si>
  <si>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</si>
  <si>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</si>
  <si>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</si>
  <si>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</si>
  <si>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</si>
  <si>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</si>
  <si>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</si>
  <si>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</si>
  <si>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</si>
  <si>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</si>
  <si>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</si>
  <si>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</si>
  <si>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</si>
  <si>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</si>
  <si>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</si>
  <si>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</si>
  <si>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</si>
  <si>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</si>
  <si>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</si>
  <si>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</si>
  <si>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</si>
  <si>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</si>
  <si>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</si>
  <si>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</si>
  <si>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</si>
  <si>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</si>
  <si>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</si>
  <si>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</si>
  <si>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</si>
  <si>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</si>
  <si>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</si>
  <si>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</si>
  <si>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</si>
  <si>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</si>
  <si>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</si>
  <si>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</si>
  <si>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</si>
  <si>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</si>
  <si>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</si>
  <si>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</si>
  <si>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</si>
  <si>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</si>
  <si>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</si>
  <si>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</si>
  <si>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</si>
  <si>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</si>
  <si>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</si>
  <si>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</si>
  <si>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</si>
  <si>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</si>
  <si>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</si>
  <si>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</si>
  <si>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</si>
  <si>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</si>
  <si>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</si>
  <si>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</si>
  <si>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</si>
  <si>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</si>
  <si>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</si>
  <si>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</si>
  <si>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</si>
  <si>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</si>
  <si>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</si>
  <si>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</si>
  <si>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</si>
  <si>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</si>
  <si>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</si>
  <si>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</si>
  <si>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</si>
  <si>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</si>
  <si>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</si>
  <si>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</si>
  <si>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</si>
  <si>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</si>
  <si>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</si>
  <si>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</si>
  <si>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</si>
  <si>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</si>
  <si>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</si>
  <si>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</si>
  <si>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</si>
  <si>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</si>
  <si>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</si>
  <si>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</si>
  <si>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</si>
  <si>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</si>
  <si>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</si>
  <si>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</si>
  <si>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</si>
  <si>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</si>
  <si>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</si>
  <si>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</si>
  <si>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</si>
  <si>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</si>
  <si>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</si>
  <si>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</si>
  <si>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</si>
  <si>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</si>
  <si>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</si>
  <si>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</si>
  <si>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</si>
  <si>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</si>
  <si>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</si>
  <si>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</si>
  <si>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</si>
  <si>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</si>
  <si>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</si>
  <si>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</si>
  <si>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</si>
  <si>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</si>
  <si>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</si>
  <si>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</si>
  <si>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</si>
  <si>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</si>
  <si>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</si>
  <si>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</si>
  <si>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</si>
  <si>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</si>
  <si>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</si>
  <si>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</si>
  <si>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</si>
  <si>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</si>
  <si>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</si>
  <si>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</si>
  <si>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</si>
  <si>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</si>
  <si>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</si>
  <si>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</si>
  <si>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</si>
  <si>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</si>
  <si>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</si>
  <si>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</si>
  <si>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</si>
  <si>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</si>
  <si>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</si>
  <si>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</si>
  <si>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</si>
  <si>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</si>
  <si>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</si>
  <si>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</si>
  <si>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</si>
  <si>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</si>
  <si>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</si>
  <si>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</si>
  <si>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</si>
  <si>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</si>
  <si>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</si>
  <si>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</si>
  <si>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</si>
  <si>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</si>
  <si>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</si>
  <si>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</si>
  <si>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</si>
  <si>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</si>
  <si>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</si>
  <si>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</si>
  <si>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</si>
  <si>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</si>
  <si>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</si>
  <si>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</si>
  <si>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</si>
  <si>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</si>
  <si>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</si>
  <si>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</si>
  <si>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</si>
  <si>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</si>
  <si>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</si>
  <si>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</si>
  <si>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</si>
  <si>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</si>
  <si>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</si>
  <si>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</si>
  <si>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</si>
  <si>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</si>
  <si>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</si>
  <si>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</si>
  <si>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</si>
  <si>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</si>
  <si>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</si>
  <si>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</si>
  <si>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</si>
  <si>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</si>
  <si>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</si>
  <si>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</si>
  <si>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</si>
  <si>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</si>
  <si>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</si>
  <si>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</si>
  <si>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</si>
  <si>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</si>
  <si>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</si>
  <si>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</si>
  <si>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</si>
  <si>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</si>
  <si>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</si>
  <si>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</si>
  <si>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</si>
  <si>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</si>
  <si>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</si>
  <si>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</si>
  <si>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</si>
  <si>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</si>
  <si>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</si>
  <si>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</si>
  <si>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</si>
  <si>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</si>
  <si>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</si>
  <si>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</si>
  <si>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</si>
  <si>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</si>
  <si>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</si>
  <si>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</si>
  <si>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</si>
  <si>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</si>
  <si>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</si>
  <si>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</si>
  <si>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</si>
  <si>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</si>
  <si>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</si>
  <si>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</si>
  <si>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</si>
  <si>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</si>
  <si>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</si>
  <si>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</si>
  <si>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</si>
  <si>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</si>
  <si>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</si>
  <si>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</si>
  <si>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</si>
  <si>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</si>
  <si>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</si>
  <si>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</si>
  <si>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</si>
  <si>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</si>
  <si>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</si>
  <si>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</si>
  <si>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</si>
  <si>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</si>
  <si>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</si>
  <si>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</si>
  <si>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</si>
  <si>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</si>
  <si>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</si>
  <si>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</si>
  <si>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</si>
  <si>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</si>
  <si>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</si>
  <si>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</si>
  <si>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</si>
  <si>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</si>
  <si>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</si>
  <si>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</si>
  <si>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</si>
  <si>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</si>
  <si>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</si>
  <si>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</si>
  <si>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</si>
  <si>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</si>
  <si>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</si>
  <si>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</si>
  <si>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</si>
  <si>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</si>
  <si>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</si>
  <si>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</si>
  <si>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</si>
  <si>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</si>
  <si>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</si>
  <si>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</si>
  <si>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</si>
  <si>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</si>
  <si>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</si>
  <si>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</si>
  <si>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</si>
  <si>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</si>
  <si>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</si>
  <si>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</si>
  <si>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</si>
  <si>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</si>
  <si>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</si>
  <si>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</si>
  <si>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</si>
  <si>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</si>
  <si>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</si>
  <si>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</si>
  <si>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</si>
  <si>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</si>
  <si>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</si>
  <si>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</si>
  <si>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</si>
  <si>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</si>
  <si>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</si>
  <si>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</si>
  <si>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</si>
  <si>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</si>
  <si>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</si>
  <si>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</si>
  <si>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</si>
  <si>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</si>
  <si>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</si>
  <si>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</si>
  <si>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</si>
  <si>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</si>
  <si>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</si>
  <si>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</si>
  <si>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</si>
  <si>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</si>
  <si>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</si>
  <si>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</si>
  <si>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</si>
  <si>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</si>
  <si>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</si>
  <si>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</si>
  <si>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</si>
  <si>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</si>
  <si>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</si>
  <si>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</si>
  <si>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</si>
  <si>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</si>
  <si>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</si>
  <si>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</si>
  <si>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</si>
  <si>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</si>
  <si>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</si>
  <si>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</si>
  <si>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</si>
  <si>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</si>
  <si>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</si>
  <si>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</si>
  <si>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</si>
  <si>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</si>
  <si>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</si>
  <si>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</si>
  <si>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</si>
  <si>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</si>
  <si>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</si>
  <si>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</si>
  <si>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</si>
  <si>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</si>
  <si>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</si>
  <si>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</si>
  <si>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</si>
  <si>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</si>
  <si>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</si>
  <si>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</si>
  <si>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</si>
  <si>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</si>
  <si>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</si>
  <si>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</si>
  <si>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</si>
  <si>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</si>
  <si>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</si>
  <si>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</si>
  <si>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</si>
  <si>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</si>
  <si>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</si>
  <si>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</si>
  <si>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</si>
  <si>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</si>
  <si>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</si>
  <si>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</si>
  <si>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</si>
  <si>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</si>
  <si>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</si>
  <si>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</si>
  <si>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</si>
  <si>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</si>
  <si>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</si>
  <si>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</si>
  <si>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</si>
  <si>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</si>
  <si>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</si>
  <si>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</si>
  <si>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</si>
  <si>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</si>
  <si>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</si>
  <si>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</si>
  <si>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</si>
  <si>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</si>
  <si>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</si>
  <si>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</si>
  <si>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</si>
  <si>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</si>
  <si>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</si>
  <si>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</si>
  <si>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</si>
  <si>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</si>
  <si>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</si>
  <si>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</si>
  <si>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</si>
  <si>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</si>
  <si>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</si>
  <si>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</si>
  <si>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</si>
  <si>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</si>
  <si>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</si>
  <si>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</si>
  <si>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</si>
  <si>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</si>
  <si>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</si>
  <si>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</si>
  <si>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</si>
  <si>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</si>
  <si>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</si>
  <si>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</si>
  <si>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</si>
  <si>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</si>
  <si>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</si>
  <si>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</si>
  <si>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</si>
  <si>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</si>
  <si>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</si>
  <si>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</si>
  <si>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</si>
  <si>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</si>
  <si>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</si>
  <si>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</si>
  <si>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</si>
  <si>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</si>
  <si>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</si>
  <si>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</si>
  <si>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</si>
  <si>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</si>
  <si>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</si>
  <si>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</si>
  <si>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</si>
  <si>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</si>
  <si>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</si>
  <si>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</si>
  <si>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</si>
  <si>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</si>
  <si>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</si>
  <si>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</si>
  <si>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</si>
  <si>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</si>
  <si>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</si>
  <si>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</si>
  <si>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</si>
  <si>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</si>
  <si>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</si>
  <si>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</si>
  <si>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</si>
  <si>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</si>
  <si>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</si>
  <si>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</si>
  <si>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</si>
  <si>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</si>
  <si>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</si>
  <si>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</si>
  <si>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</si>
  <si>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</si>
  <si>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</si>
  <si>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</si>
  <si>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</si>
  <si>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</si>
  <si>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</si>
  <si>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</si>
  <si>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</si>
  <si>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</si>
  <si>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</si>
  <si>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</si>
  <si>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</si>
  <si>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</si>
  <si>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</si>
  <si>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</si>
  <si>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</si>
  <si>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</si>
  <si>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</si>
  <si>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</si>
  <si>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</si>
  <si>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</si>
  <si>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</si>
  <si>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</si>
  <si>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</si>
  <si>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</si>
  <si>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</si>
  <si>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</si>
  <si>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</si>
  <si>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</si>
  <si>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</si>
  <si>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</si>
  <si>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</si>
  <si>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</si>
  <si>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</si>
  <si>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</si>
  <si>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</si>
  <si>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</si>
  <si>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</si>
  <si>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</si>
  <si>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</si>
  <si>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</si>
  <si>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</si>
  <si>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</si>
  <si>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</si>
  <si>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</si>
  <si>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</si>
  <si>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</si>
  <si>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</si>
  <si>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</si>
  <si>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</si>
  <si>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</si>
  <si>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</si>
  <si>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</si>
  <si>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</si>
  <si>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</si>
  <si>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</si>
  <si>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</si>
  <si>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</si>
  <si>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</si>
  <si>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</si>
  <si>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</si>
  <si>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</si>
  <si>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</si>
  <si>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</si>
  <si>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</si>
  <si>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</si>
  <si>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</si>
  <si>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</si>
  <si>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</si>
  <si>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</si>
  <si>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</si>
  <si>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</si>
  <si>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</si>
  <si>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</si>
  <si>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</si>
  <si>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</si>
  <si>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</si>
  <si>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</si>
  <si>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</si>
  <si>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</si>
  <si>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</si>
  <si>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</si>
  <si>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</si>
  <si>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</si>
  <si>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</si>
  <si>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</si>
  <si>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</si>
  <si>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</si>
  <si>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</si>
  <si>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</si>
  <si>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</si>
  <si>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</si>
  <si>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</si>
  <si>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</si>
  <si>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</si>
  <si>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</si>
  <si>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</si>
  <si>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</si>
  <si>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</si>
  <si>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</si>
  <si>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</si>
  <si>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</si>
  <si>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</si>
  <si>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</si>
  <si>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</si>
  <si>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</si>
  <si>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</si>
  <si>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</si>
  <si>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</si>
  <si>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</si>
  <si>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</si>
  <si>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</si>
  <si>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</si>
  <si>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</si>
  <si>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</si>
  <si>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</si>
  <si>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</si>
  <si>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</si>
  <si>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</si>
  <si>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</si>
  <si>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</si>
  <si>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</si>
  <si>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</si>
  <si>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</si>
  <si>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</si>
  <si>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</si>
  <si>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</si>
  <si>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</si>
  <si>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</si>
  <si>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</si>
  <si>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</si>
  <si>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</si>
  <si>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</si>
  <si>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</si>
  <si>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</si>
  <si>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</si>
  <si>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</si>
  <si>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</si>
  <si>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</si>
  <si>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</si>
  <si>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</si>
  <si>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</si>
  <si>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</si>
  <si>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</si>
  <si>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</si>
  <si>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</si>
  <si>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</si>
  <si>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</si>
  <si>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</si>
  <si>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</si>
  <si>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</si>
  <si>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</si>
  <si>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</si>
  <si>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</si>
  <si>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</si>
  <si>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</si>
  <si>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</si>
  <si>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</si>
  <si>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</si>
  <si>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</si>
  <si>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</si>
  <si>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</si>
  <si>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</si>
  <si>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</si>
  <si>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</si>
  <si>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</si>
  <si>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</si>
  <si>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</si>
  <si>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</si>
  <si>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</si>
  <si>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</si>
  <si>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</si>
  <si>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</si>
  <si>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</si>
  <si>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</si>
  <si>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</si>
  <si>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</si>
  <si>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</si>
  <si>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</si>
  <si>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</si>
  <si>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</si>
  <si>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</si>
  <si>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</si>
  <si>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</si>
  <si>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</si>
  <si>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</si>
  <si>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</si>
  <si>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</si>
  <si>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</si>
  <si>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</si>
  <si>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</si>
  <si>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</si>
  <si>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</si>
  <si>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</si>
  <si>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</si>
  <si>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</si>
  <si>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</si>
  <si>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</si>
  <si>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</si>
  <si>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</si>
  <si>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</si>
  <si>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</si>
  <si>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</si>
  <si>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</si>
  <si>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</si>
  <si>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</si>
  <si>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</si>
  <si>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</si>
  <si>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</si>
  <si>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</si>
  <si>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</si>
  <si>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</si>
  <si>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</si>
  <si>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</si>
  <si>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</si>
  <si>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</si>
  <si>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</si>
  <si>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</si>
  <si>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</si>
  <si>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</si>
  <si>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</si>
  <si>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</si>
  <si>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</si>
  <si>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</si>
  <si>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</si>
  <si>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</si>
  <si>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</si>
  <si>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</si>
  <si>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</si>
  <si>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</si>
  <si>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</si>
  <si>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</si>
  <si>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</si>
  <si>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</si>
  <si>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</si>
  <si>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</si>
  <si>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</si>
  <si>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</si>
  <si>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</si>
  <si>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</si>
  <si>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</si>
  <si>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</si>
  <si>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</si>
  <si>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</si>
  <si>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</si>
  <si>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</si>
  <si>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</si>
  <si>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</si>
  <si>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</si>
  <si>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</si>
  <si>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</si>
  <si>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</si>
  <si>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</si>
  <si>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</si>
  <si>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</si>
  <si>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</si>
  <si>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</si>
  <si>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</si>
  <si>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</si>
  <si>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</si>
  <si>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</si>
  <si>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</si>
  <si>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</si>
  <si>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</si>
  <si>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</si>
  <si>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</si>
  <si>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</si>
  <si>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</si>
  <si>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</si>
  <si>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</si>
  <si>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</si>
  <si>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</si>
  <si>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</si>
  <si>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</si>
  <si>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</si>
  <si>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</si>
  <si>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</si>
  <si>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</si>
  <si>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</si>
  <si>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</si>
  <si>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</si>
  <si>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</si>
  <si>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</si>
  <si>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</si>
  <si>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</si>
  <si>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</si>
  <si>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</si>
  <si>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</si>
  <si>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</si>
  <si>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</si>
  <si>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</si>
  <si>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</si>
  <si>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</si>
  <si>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</si>
  <si>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</si>
  <si>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</si>
  <si>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</si>
  <si>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</si>
  <si>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</si>
  <si>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</si>
  <si>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</si>
  <si>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</si>
  <si>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</si>
  <si>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</si>
  <si>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</si>
  <si>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</si>
  <si>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</si>
  <si>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</si>
  <si>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</si>
  <si>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</si>
  <si>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</si>
  <si>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</si>
  <si>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</si>
  <si>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</si>
  <si>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</si>
  <si>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</si>
  <si>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</si>
  <si>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</si>
  <si>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</si>
  <si>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</si>
  <si>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</si>
  <si>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</si>
  <si>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</si>
  <si>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</si>
  <si>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</si>
  <si>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</si>
  <si>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</si>
  <si>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</si>
  <si>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</si>
  <si>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</si>
  <si>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</si>
  <si>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</si>
  <si>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</si>
  <si>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</si>
  <si>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</si>
  <si>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</si>
  <si>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</si>
  <si>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</si>
  <si>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</si>
  <si>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</si>
  <si>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</si>
  <si>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</si>
  <si>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</si>
  <si>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</si>
  <si>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</si>
  <si>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</si>
  <si>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</si>
  <si>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</si>
  <si>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</si>
  <si>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</si>
  <si>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</si>
  <si>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</si>
  <si>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</si>
  <si>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</si>
  <si>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</si>
  <si>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</si>
  <si>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</si>
  <si>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</si>
  <si>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</si>
  <si>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</si>
  <si>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</si>
  <si>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</si>
  <si>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</si>
  <si>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</si>
  <si>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</si>
  <si>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</si>
  <si>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</si>
  <si>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</si>
  <si>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</si>
  <si>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</si>
  <si>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</si>
  <si>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</si>
  <si>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</si>
  <si>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</si>
  <si>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</si>
  <si>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</si>
  <si>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</si>
  <si>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</si>
  <si>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</si>
  <si>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</si>
  <si>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</si>
  <si>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</si>
  <si>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</si>
  <si>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</si>
  <si>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</si>
  <si>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</si>
  <si>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</si>
  <si>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</si>
  <si>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</si>
  <si>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</si>
  <si>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</si>
  <si>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</si>
  <si>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</si>
  <si>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</si>
  <si>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</si>
  <si>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</si>
  <si>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</si>
  <si>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</si>
  <si>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</si>
  <si>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</si>
  <si>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</si>
  <si>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</si>
  <si>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</si>
  <si>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</si>
  <si>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</si>
  <si>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</si>
  <si>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</si>
  <si>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</si>
  <si>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</si>
  <si>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</si>
  <si>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</si>
  <si>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</si>
  <si>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</si>
  <si>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</si>
  <si>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</si>
  <si>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</si>
  <si>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</si>
  <si>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</si>
  <si>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</si>
  <si>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</si>
  <si>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</si>
  <si>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</si>
  <si>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</si>
  <si>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</si>
  <si>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</si>
  <si>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</si>
  <si>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</si>
  <si>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</si>
  <si>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</si>
  <si>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</si>
  <si>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</si>
  <si>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</si>
  <si>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</si>
  <si>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</si>
  <si>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</si>
  <si>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</si>
  <si>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</si>
  <si>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</si>
  <si>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</si>
  <si>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</si>
  <si>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</si>
  <si>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</si>
  <si>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</si>
  <si>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</si>
  <si>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</si>
  <si>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</si>
  <si>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</si>
  <si>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</si>
  <si>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</si>
  <si>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</si>
  <si>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</si>
  <si>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</si>
  <si>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</si>
  <si>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</si>
  <si>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</si>
  <si>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</si>
  <si>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</si>
  <si>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</si>
  <si>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</si>
  <si>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</si>
  <si>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</si>
  <si>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</si>
  <si>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</si>
  <si>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</si>
  <si>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</si>
  <si>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</si>
  <si>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</si>
  <si>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</si>
  <si>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</si>
  <si>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</si>
  <si>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</si>
  <si>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</si>
  <si>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</si>
  <si>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</si>
  <si>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</si>
  <si>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</si>
  <si>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</si>
  <si>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</si>
  <si>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</si>
  <si>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</si>
  <si>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</si>
  <si>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</si>
  <si>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</si>
  <si>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</si>
  <si>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</si>
  <si>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</si>
  <si>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</si>
  <si>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</si>
  <si>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</si>
  <si>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</si>
  <si>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</si>
  <si>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</si>
  <si>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</si>
  <si>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</si>
  <si>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</si>
  <si>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</si>
  <si>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</si>
  <si>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</si>
  <si>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</si>
  <si>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</si>
  <si>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</si>
  <si>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</si>
  <si>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</si>
  <si>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</si>
  <si>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</si>
  <si>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</si>
  <si>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</si>
  <si>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</si>
  <si>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</si>
  <si>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</si>
  <si>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</si>
  <si>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</si>
  <si>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</si>
  <si>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</si>
  <si>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</si>
  <si>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</si>
  <si>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</si>
  <si>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</si>
  <si>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</si>
  <si>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</si>
  <si>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</si>
  <si>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</si>
  <si>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</si>
  <si>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</si>
  <si>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</si>
  <si>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</si>
  <si>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</si>
  <si>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</si>
  <si>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</si>
  <si>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</si>
  <si>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</si>
  <si>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</si>
  <si>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</si>
  <si>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</si>
  <si>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</si>
  <si>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</si>
  <si>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</si>
  <si>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</si>
  <si>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</si>
  <si>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</si>
  <si>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</si>
  <si>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</si>
  <si>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</si>
  <si>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</si>
  <si>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</si>
  <si>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</si>
  <si>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</si>
  <si>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</si>
  <si>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</si>
  <si>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</si>
  <si>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</si>
  <si>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</si>
  <si>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</si>
  <si>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</si>
  <si>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</si>
  <si>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</si>
  <si>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</si>
  <si>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</si>
  <si>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</si>
  <si>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</si>
  <si>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</si>
  <si>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</si>
  <si>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</si>
  <si>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</si>
  <si>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</si>
  <si>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</si>
  <si>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</si>
  <si>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</si>
  <si>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</si>
  <si>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</si>
  <si>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</si>
  <si>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</si>
  <si>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</si>
  <si>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</si>
  <si>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</si>
  <si>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</si>
  <si>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</si>
  <si>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</si>
  <si>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</si>
  <si>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</si>
  <si>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</si>
  <si>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</si>
  <si>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</si>
  <si>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</si>
  <si>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</si>
  <si>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</si>
  <si>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</si>
  <si>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</si>
  <si>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</si>
  <si>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</si>
  <si>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</si>
  <si>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</si>
  <si>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</si>
  <si>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</si>
  <si>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</si>
  <si>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</si>
  <si>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</si>
  <si>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</si>
  <si>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</si>
  <si>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</si>
  <si>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</si>
  <si>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</si>
  <si>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</si>
  <si>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</si>
  <si>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</si>
  <si>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</si>
  <si>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</si>
  <si>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</si>
  <si>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</si>
  <si>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</si>
  <si>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</si>
  <si>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</si>
  <si>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</si>
  <si>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</si>
  <si>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</si>
  <si>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</si>
  <si>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</si>
  <si>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</si>
  <si>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</si>
  <si>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</si>
  <si>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</si>
  <si>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</si>
  <si>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</si>
  <si>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</si>
  <si>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</si>
  <si>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</si>
  <si>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</si>
  <si>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</si>
  <si>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</si>
  <si>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</si>
  <si>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</si>
  <si>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</si>
  <si>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</si>
  <si>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</si>
  <si>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</si>
  <si>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</si>
  <si>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</si>
  <si>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</si>
  <si>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</si>
  <si>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</si>
  <si>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</si>
  <si>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</si>
  <si>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</si>
  <si>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</si>
  <si>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</si>
  <si>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</si>
  <si>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</si>
  <si>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</si>
  <si>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</si>
  <si>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</si>
  <si>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</si>
  <si>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</si>
  <si>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</si>
  <si>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</si>
  <si>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</si>
  <si>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</si>
  <si>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</si>
  <si>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</si>
  <si>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</si>
  <si>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</si>
  <si>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</si>
  <si>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</si>
  <si>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</si>
  <si>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</si>
  <si>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</si>
  <si>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</si>
  <si>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</si>
  <si>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</si>
  <si>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</si>
  <si>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</si>
  <si>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</si>
  <si>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</si>
  <si>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</si>
  <si>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</si>
  <si>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</si>
  <si>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</si>
  <si>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</si>
  <si>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</si>
  <si>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</si>
  <si>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</si>
  <si>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</si>
  <si>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</si>
  <si>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</si>
  <si>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</si>
  <si>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</si>
  <si>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</si>
  <si>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</si>
  <si>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</si>
  <si>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</si>
  <si>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</si>
  <si>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</si>
  <si>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</si>
  <si>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</si>
  <si>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</si>
  <si>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</si>
  <si>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</si>
  <si>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</si>
  <si>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</si>
  <si>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</si>
  <si>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</si>
  <si>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</si>
  <si>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</si>
  <si>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</si>
  <si>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</si>
  <si>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</si>
  <si>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</si>
  <si>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</si>
  <si>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</si>
  <si>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</si>
  <si>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</si>
  <si>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</si>
  <si>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</si>
  <si>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</si>
  <si>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</si>
  <si>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</si>
  <si>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</si>
  <si>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</si>
  <si>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</si>
  <si>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</si>
  <si>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</si>
  <si>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</si>
  <si>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</si>
  <si>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</si>
  <si>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</si>
  <si>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</si>
  <si>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</si>
  <si>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</si>
  <si>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</si>
  <si>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</si>
  <si>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</si>
  <si>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</si>
  <si>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</si>
  <si>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</si>
  <si>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</si>
  <si>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</si>
  <si>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</si>
  <si>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</si>
  <si>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</si>
  <si>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</si>
  <si>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</si>
  <si>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</si>
  <si>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</si>
  <si>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</si>
  <si>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</si>
  <si>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</si>
  <si>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</si>
  <si>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</si>
  <si>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</si>
  <si>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</si>
  <si>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</si>
  <si>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</si>
  <si>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</si>
  <si>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</si>
  <si>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</si>
  <si>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</si>
  <si>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</si>
  <si>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</si>
  <si>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</si>
  <si>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</si>
  <si>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</si>
  <si>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</si>
  <si>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</si>
  <si>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</si>
  <si>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</si>
  <si>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</si>
  <si>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</si>
  <si>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</si>
  <si>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</si>
  <si>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</si>
  <si>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</si>
  <si>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</si>
  <si>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</si>
  <si>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</si>
  <si>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</si>
  <si>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</si>
  <si>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</si>
  <si>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</si>
  <si>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</si>
  <si>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</si>
  <si>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</si>
  <si>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</si>
  <si>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</si>
  <si>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</si>
  <si>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</si>
  <si>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</si>
  <si>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</si>
  <si>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</si>
  <si>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</si>
  <si>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</si>
  <si>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</si>
  <si>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</si>
  <si>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</si>
  <si>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</si>
  <si>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</si>
  <si>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</si>
  <si>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</si>
  <si>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</si>
  <si>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</si>
  <si>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</si>
  <si>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</si>
  <si>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</si>
  <si>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</si>
  <si>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</si>
  <si>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</si>
  <si>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</si>
  <si>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</si>
  <si>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</si>
  <si>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</si>
  <si>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</si>
  <si>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</si>
  <si>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</si>
  <si>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</si>
  <si>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</si>
  <si>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</si>
  <si>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</si>
  <si>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</si>
  <si>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</si>
  <si>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</si>
  <si>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</si>
  <si>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</si>
  <si>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</si>
  <si>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</si>
  <si>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</si>
  <si>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</si>
  <si>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</si>
  <si>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</si>
  <si>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</si>
  <si>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</si>
  <si>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</si>
  <si>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</si>
  <si>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</si>
  <si>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</si>
  <si>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</si>
  <si>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</si>
  <si>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</si>
  <si>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</si>
  <si>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</si>
  <si>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</si>
  <si>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</si>
  <si>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</si>
  <si>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</si>
  <si>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</si>
  <si>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</si>
  <si>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</si>
  <si>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</si>
  <si>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</si>
  <si>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</si>
  <si>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</si>
  <si>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</si>
  <si>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</si>
  <si>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</si>
  <si>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</si>
  <si>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</si>
  <si>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</si>
  <si>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</si>
  <si>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</si>
  <si>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</si>
  <si>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</si>
  <si>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</si>
  <si>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</si>
  <si>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</si>
  <si>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</si>
  <si>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</si>
  <si>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</si>
  <si>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</si>
  <si>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</si>
  <si>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</si>
  <si>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</si>
  <si>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</si>
  <si>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</si>
  <si>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</si>
  <si>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</si>
  <si>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</si>
  <si>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</si>
  <si>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</si>
  <si>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</si>
  <si>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</si>
  <si>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</si>
  <si>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</si>
  <si>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</si>
  <si>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</si>
  <si>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</si>
  <si>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</si>
  <si>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</si>
  <si>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</si>
  <si>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</si>
  <si>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</si>
  <si>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</si>
  <si>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</si>
  <si>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</si>
  <si>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</si>
  <si>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</si>
  <si>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</si>
  <si>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</si>
  <si>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</si>
  <si>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</si>
  <si>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</si>
  <si>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</si>
  <si>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</si>
  <si>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</si>
  <si>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</si>
  <si>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</si>
  <si>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</si>
  <si>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</si>
  <si>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</si>
  <si>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</si>
  <si>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</si>
  <si>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</si>
  <si>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</si>
  <si>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</si>
  <si>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</si>
  <si>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</si>
  <si>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</si>
  <si>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</si>
  <si>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</si>
  <si>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</si>
  <si>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</si>
  <si>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</si>
  <si>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</si>
  <si>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</si>
  <si>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</si>
  <si>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</si>
  <si>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</si>
  <si>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</si>
  <si>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</si>
  <si>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</si>
  <si>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</si>
  <si>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</si>
  <si>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</si>
  <si>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</si>
  <si>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</si>
  <si>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</si>
  <si>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</si>
  <si>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</si>
  <si>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</si>
  <si>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</si>
  <si>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</si>
  <si>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</si>
  <si>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</si>
  <si>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</si>
  <si>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</si>
  <si>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</si>
  <si>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</si>
  <si>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</si>
  <si>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</si>
  <si>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</si>
  <si>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</si>
  <si>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</si>
  <si>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</si>
  <si>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</si>
  <si>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</si>
  <si>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</si>
  <si>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</si>
  <si>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</si>
  <si>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</si>
  <si>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</si>
  <si>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</si>
  <si>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</si>
  <si>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</si>
  <si>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</si>
  <si>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</si>
  <si>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</si>
  <si>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</si>
  <si>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</si>
  <si>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</si>
  <si>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</si>
  <si>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</si>
  <si>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</si>
  <si>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</si>
  <si>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</si>
  <si>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</si>
  <si>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</si>
  <si>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</si>
  <si>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</si>
  <si>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</si>
  <si>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</si>
  <si>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</si>
  <si>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</si>
  <si>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</si>
  <si>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</si>
  <si>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</si>
  <si>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</si>
  <si>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</si>
  <si>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</si>
  <si>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</si>
  <si>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</si>
  <si>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</si>
  <si>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</si>
  <si>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</si>
  <si>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</si>
  <si>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</si>
  <si>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</si>
  <si>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</si>
  <si>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</si>
  <si>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</si>
  <si>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</si>
  <si>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</si>
  <si>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</si>
  <si>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</si>
  <si>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</si>
  <si>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</si>
  <si>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</si>
  <si>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</si>
  <si>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</si>
  <si>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</si>
  <si>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</si>
  <si>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</si>
  <si>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</si>
  <si>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</si>
  <si>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</si>
  <si>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</si>
  <si>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</si>
  <si>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</si>
  <si>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</si>
  <si>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</si>
  <si>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</si>
  <si>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</si>
  <si>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</si>
  <si>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</si>
  <si>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</si>
  <si>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</si>
  <si>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</si>
  <si>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</si>
  <si>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</si>
  <si>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</si>
  <si>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</si>
  <si>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</si>
  <si>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</si>
  <si>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</si>
  <si>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</si>
  <si>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</si>
  <si>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</si>
  <si>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</si>
  <si>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</si>
  <si>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</si>
  <si>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</si>
  <si>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</si>
  <si>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</si>
  <si>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</si>
  <si>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</si>
  <si>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</si>
  <si>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</si>
  <si>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</si>
  <si>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</si>
  <si>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</si>
  <si>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</si>
  <si>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</si>
  <si>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</si>
  <si>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</si>
  <si>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</si>
  <si>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</si>
  <si>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</si>
  <si>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</si>
  <si>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</si>
  <si>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</si>
  <si>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</si>
  <si>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</si>
  <si>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</si>
  <si>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</si>
  <si>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</si>
  <si>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</si>
  <si>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</si>
  <si>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</si>
  <si>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</si>
  <si>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</si>
  <si>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</si>
  <si>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</si>
  <si>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</si>
  <si>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</si>
  <si>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</si>
  <si>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</si>
  <si>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</si>
  <si>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</si>
  <si>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</si>
  <si>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</si>
  <si>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</si>
  <si>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</si>
  <si>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</si>
  <si>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</si>
  <si>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</si>
  <si>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</si>
  <si>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</si>
  <si>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</si>
  <si>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</si>
  <si>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</si>
  <si>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</si>
  <si>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</si>
  <si>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</si>
  <si>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</si>
  <si>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</si>
  <si>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</si>
  <si>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</si>
  <si>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</si>
  <si>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</si>
  <si>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</si>
  <si>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</si>
  <si>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</si>
  <si>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</si>
  <si>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</si>
  <si>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</si>
  <si>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</si>
  <si>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</si>
  <si>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</si>
  <si>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</si>
  <si>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</si>
  <si>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</si>
  <si>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</si>
  <si>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</si>
  <si>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</si>
  <si>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</si>
  <si>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</si>
  <si>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</si>
  <si>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</si>
  <si>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</si>
  <si>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</si>
  <si>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</si>
  <si>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</si>
  <si>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</si>
  <si>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</si>
  <si>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</si>
  <si>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</si>
  <si>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</si>
  <si>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</si>
  <si>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</si>
  <si>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</si>
  <si>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</si>
  <si>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</si>
  <si>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</si>
  <si>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</si>
  <si>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</si>
  <si>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</si>
  <si>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</si>
  <si>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</si>
  <si>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</si>
  <si>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</si>
  <si>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</si>
  <si>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</si>
  <si>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</si>
  <si>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</si>
  <si>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</si>
  <si>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</si>
  <si>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</si>
  <si>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</si>
  <si>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</si>
  <si>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</si>
  <si>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</si>
  <si>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</si>
  <si>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</si>
  <si>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</si>
  <si>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</si>
  <si>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</si>
  <si>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</si>
  <si>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</si>
  <si>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</si>
  <si>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</si>
  <si>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</si>
  <si>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</si>
  <si>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</si>
  <si>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</si>
  <si>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</si>
  <si>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</si>
  <si>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</si>
  <si>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</si>
  <si>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</si>
  <si>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</si>
  <si>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</si>
  <si>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</si>
  <si>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</si>
  <si>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</si>
  <si>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</si>
  <si>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</si>
  <si>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</si>
  <si>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</si>
  <si>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</si>
  <si>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</si>
  <si>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</si>
  <si>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</si>
  <si>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</si>
  <si>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</si>
  <si>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</si>
  <si>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</si>
  <si>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</si>
  <si>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</si>
  <si>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</si>
  <si>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</si>
  <si>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</si>
  <si>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</si>
  <si>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</si>
  <si>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</si>
  <si>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</si>
  <si>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</si>
  <si>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</si>
  <si>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</si>
  <si>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</si>
  <si>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</si>
  <si>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</si>
  <si>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</si>
  <si>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</si>
  <si>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</si>
  <si>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</si>
  <si>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</si>
  <si>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</si>
  <si>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</si>
  <si>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</si>
  <si>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</si>
  <si>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</si>
  <si>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</si>
  <si>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</si>
  <si>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</si>
  <si>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</si>
  <si>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</si>
  <si>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</si>
  <si>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</si>
  <si>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</si>
  <si>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</si>
  <si>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</si>
  <si>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</si>
  <si>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</si>
  <si>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</si>
  <si>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</si>
  <si>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</si>
  <si>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</si>
  <si>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</si>
  <si>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</si>
  <si>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</si>
  <si>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</si>
  <si>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</si>
  <si>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</si>
  <si>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</si>
  <si>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</si>
  <si>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</si>
  <si>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</si>
  <si>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</si>
  <si>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</si>
  <si>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</si>
  <si>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</si>
  <si>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</si>
  <si>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</si>
  <si>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</si>
  <si>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</si>
  <si>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</si>
  <si>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</si>
  <si>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</si>
  <si>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</si>
  <si>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</si>
  <si>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</si>
  <si>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</si>
  <si>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</si>
  <si>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</si>
  <si>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</si>
  <si>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</si>
  <si>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</si>
  <si>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</si>
  <si>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</si>
  <si>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</si>
  <si>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</si>
  <si>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</si>
  <si>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</si>
  <si>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</si>
  <si>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</si>
  <si>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</si>
  <si>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</si>
  <si>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</si>
  <si>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</si>
  <si>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</si>
  <si>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</si>
  <si>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</si>
  <si>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</si>
  <si>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</si>
  <si>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</si>
  <si>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</si>
  <si>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</si>
  <si>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</si>
  <si>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</si>
  <si>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</si>
  <si>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</si>
  <si>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</si>
  <si>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</si>
  <si>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</si>
  <si>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</si>
  <si>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</si>
  <si>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</si>
  <si>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</si>
  <si>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</si>
  <si>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</si>
  <si>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</si>
  <si>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</si>
  <si>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</si>
  <si>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</si>
  <si>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</si>
  <si>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</si>
  <si>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</si>
  <si>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</si>
  <si>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</si>
  <si>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</si>
  <si>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</si>
  <si>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</si>
  <si>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</si>
  <si>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</si>
  <si>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</si>
  <si>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</si>
  <si>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</si>
  <si>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</si>
  <si>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</si>
  <si>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</si>
  <si>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</si>
  <si>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</si>
  <si>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</si>
  <si>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</si>
  <si>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</si>
  <si>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</si>
  <si>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</si>
  <si>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</si>
  <si>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</si>
  <si>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</si>
  <si>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</si>
  <si>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</si>
  <si>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</si>
  <si>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</si>
  <si>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</si>
  <si>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</si>
  <si>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</si>
  <si>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</si>
  <si>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</si>
  <si>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</si>
  <si>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</si>
  <si>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</si>
  <si>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</si>
  <si>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</si>
  <si>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</si>
  <si>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</si>
  <si>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</si>
  <si>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</si>
  <si>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</si>
  <si>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</si>
  <si>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</si>
  <si>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</si>
  <si>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</si>
  <si>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</si>
  <si>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</si>
  <si>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</si>
  <si>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</si>
  <si>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</si>
  <si>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</si>
  <si>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</si>
  <si>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</si>
  <si>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</si>
  <si>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</si>
  <si>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</si>
  <si>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</si>
  <si>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</si>
  <si>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</si>
  <si>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</si>
  <si>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</si>
  <si>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</si>
  <si>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</si>
  <si>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</si>
  <si>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</si>
  <si>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</si>
  <si>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</si>
  <si>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</si>
  <si>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</si>
  <si>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</si>
  <si>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</si>
  <si>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</si>
  <si>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</si>
  <si>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</si>
  <si>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</si>
  <si>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</si>
  <si>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</si>
  <si>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</si>
  <si>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</si>
  <si>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</si>
  <si>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</si>
  <si>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</si>
  <si>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</si>
  <si>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</si>
  <si>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</si>
  <si>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</si>
  <si>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</si>
  <si>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</si>
  <si>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</si>
  <si>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</si>
  <si>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</si>
  <si>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</si>
  <si>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</si>
  <si>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</si>
  <si>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</si>
  <si>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</si>
  <si>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</si>
  <si>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</si>
  <si>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</si>
  <si>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</si>
  <si>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</si>
  <si>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</si>
  <si>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</si>
  <si>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</si>
  <si>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</si>
  <si>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</si>
  <si>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</si>
  <si>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</si>
  <si>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</si>
  <si>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</si>
  <si>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</si>
  <si>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</si>
  <si>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</si>
  <si>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</si>
  <si>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</si>
  <si>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</si>
  <si>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</si>
  <si>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</si>
  <si>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</si>
  <si>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</si>
  <si>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</si>
  <si>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</si>
  <si>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</si>
  <si>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</si>
  <si>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</si>
  <si>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</si>
  <si>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</si>
  <si>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</si>
  <si>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</si>
  <si>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</si>
  <si>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</si>
  <si>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</si>
  <si>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</si>
  <si>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</si>
  <si>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</si>
  <si>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</si>
  <si>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</si>
  <si>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</si>
  <si>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</si>
  <si>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</si>
  <si>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</si>
  <si>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</si>
  <si>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</si>
  <si>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</si>
  <si>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</si>
  <si>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</si>
  <si>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</si>
  <si>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</si>
  <si>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</si>
  <si>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</si>
  <si>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</si>
  <si>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</si>
  <si>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</si>
  <si>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</si>
  <si>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</si>
  <si>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</si>
  <si>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</si>
  <si>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</si>
  <si>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</si>
  <si>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</si>
  <si>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</si>
  <si>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</si>
  <si>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</si>
  <si>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</si>
  <si>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</si>
  <si>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</si>
  <si>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</si>
  <si>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</si>
  <si>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</si>
  <si>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</si>
  <si>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</si>
  <si>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</si>
  <si>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</si>
  <si>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</si>
  <si>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</si>
  <si>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</si>
  <si>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</si>
  <si>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</si>
  <si>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</si>
  <si>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</si>
  <si>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</si>
  <si>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</si>
  <si>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</si>
  <si>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</si>
  <si>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</si>
  <si>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</si>
  <si>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</si>
  <si>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</si>
  <si>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</si>
  <si>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</si>
  <si>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</si>
  <si>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</si>
  <si>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</si>
  <si>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</si>
  <si>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</si>
  <si>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</si>
  <si>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</si>
  <si>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</si>
  <si>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</si>
  <si>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</si>
  <si>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</si>
  <si>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</si>
  <si>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</si>
  <si>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</si>
  <si>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</si>
  <si>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</si>
  <si>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</si>
  <si>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</si>
  <si>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</si>
  <si>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</si>
  <si>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</si>
  <si>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</si>
  <si>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</si>
  <si>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</si>
  <si>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</si>
  <si>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</si>
  <si>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</si>
  <si>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</si>
  <si>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</si>
  <si>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</si>
  <si>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</si>
  <si>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</si>
  <si>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</si>
  <si>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</si>
  <si>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</si>
  <si>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</si>
  <si>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</si>
  <si>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</si>
  <si>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</si>
  <si>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</si>
  <si>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</si>
  <si>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</si>
  <si>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</si>
  <si>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</si>
  <si>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</si>
  <si>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</si>
  <si>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</si>
  <si>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</si>
  <si>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</si>
  <si>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</si>
  <si>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</si>
  <si>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</si>
  <si>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</si>
  <si>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</si>
  <si>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</si>
  <si>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</si>
  <si>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</si>
  <si>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</si>
  <si>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</si>
  <si>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</si>
  <si>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</si>
  <si>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</si>
  <si>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</si>
  <si>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</si>
  <si>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</si>
  <si>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</si>
  <si>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</si>
  <si>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</si>
  <si>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</si>
  <si>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</si>
  <si>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</si>
  <si>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</si>
  <si>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</si>
  <si>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</si>
  <si>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</si>
  <si>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</si>
  <si>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</si>
  <si>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</si>
  <si>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</si>
  <si>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</si>
  <si>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</si>
  <si>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</si>
  <si>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</si>
  <si>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</si>
  <si>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</si>
  <si>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</si>
  <si>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</si>
  <si>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</si>
  <si>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</si>
  <si>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</si>
  <si>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</si>
  <si>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</si>
  <si>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</si>
  <si>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</si>
  <si>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</si>
  <si>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</si>
  <si>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</si>
  <si>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</si>
  <si>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</si>
  <si>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</si>
  <si>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</si>
  <si>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</si>
  <si>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</si>
  <si>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</si>
  <si>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</si>
  <si>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</si>
  <si>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</si>
  <si>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</si>
  <si>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</si>
  <si>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</si>
  <si>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</si>
  <si>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</si>
  <si>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</si>
  <si>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</si>
  <si>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</si>
  <si>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</si>
  <si>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</si>
  <si>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</si>
  <si>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</si>
  <si>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</si>
  <si>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</si>
  <si>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</si>
  <si>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</si>
  <si>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</si>
  <si>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</si>
  <si>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</si>
  <si>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</si>
  <si>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</si>
  <si>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</si>
  <si>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</si>
  <si>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</si>
  <si>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</si>
  <si>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</si>
  <si>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</si>
  <si>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</si>
  <si>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</si>
  <si>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</si>
  <si>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</si>
  <si>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</si>
  <si>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</si>
  <si>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</si>
  <si>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</si>
  <si>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</si>
  <si>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</si>
  <si>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</si>
  <si>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</si>
  <si>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</si>
  <si>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</si>
  <si>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</si>
  <si>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</si>
  <si>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</si>
  <si>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</si>
  <si>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</si>
  <si>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</si>
  <si>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</si>
  <si>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</si>
  <si>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</si>
  <si>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</si>
  <si>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</si>
  <si>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</si>
  <si>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</si>
  <si>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</si>
  <si>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</si>
  <si>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</si>
  <si>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</si>
  <si>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</si>
  <si>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</si>
  <si>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</si>
  <si>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</si>
  <si>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</si>
  <si>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</si>
  <si>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</si>
  <si>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</si>
  <si>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</si>
  <si>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</si>
  <si>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</si>
  <si>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</si>
  <si>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</si>
  <si>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</si>
  <si>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</si>
  <si>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</si>
  <si>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</si>
  <si>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</si>
  <si>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</si>
  <si>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</si>
  <si>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</si>
  <si>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</si>
  <si>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</si>
  <si>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</si>
  <si>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</si>
  <si>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</si>
  <si>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</si>
  <si>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</si>
  <si>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</si>
  <si>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</si>
  <si>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</si>
  <si>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</si>
  <si>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</si>
  <si>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</si>
  <si>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</si>
  <si>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</si>
  <si>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</si>
  <si>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</si>
  <si>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</si>
  <si>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</si>
  <si>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</si>
  <si>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</si>
  <si>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</si>
  <si>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</si>
  <si>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</si>
  <si>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</si>
  <si>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</si>
  <si>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</si>
  <si>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</si>
  <si>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</si>
  <si>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</si>
  <si>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</si>
  <si>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</si>
  <si>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</si>
  <si>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</si>
  <si>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</si>
  <si>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</si>
  <si>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</si>
  <si>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</si>
  <si>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</si>
  <si>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</si>
  <si>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</si>
  <si>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</si>
  <si>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</si>
  <si>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</si>
  <si>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</si>
  <si>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</si>
  <si>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</si>
  <si>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</si>
  <si>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</si>
  <si>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</si>
  <si>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</si>
  <si>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</si>
  <si>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</si>
  <si>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</si>
  <si>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</si>
  <si>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</si>
  <si>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</si>
  <si>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</si>
  <si>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</si>
  <si>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</si>
  <si>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</si>
  <si>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</si>
  <si>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</si>
  <si>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</si>
  <si>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</si>
  <si>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</si>
  <si>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</si>
  <si>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</si>
  <si>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</si>
  <si>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</si>
  <si>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</si>
  <si>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</si>
  <si>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</si>
  <si>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</si>
  <si>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</si>
  <si>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</si>
  <si>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</si>
  <si>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</si>
  <si>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</si>
  <si>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</si>
  <si>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</si>
  <si>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</si>
  <si>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</si>
  <si>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</si>
  <si>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</si>
  <si>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</si>
  <si>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</si>
  <si>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</si>
  <si>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</si>
  <si>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</si>
  <si>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</si>
  <si>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</si>
  <si>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</si>
  <si>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</si>
  <si>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</si>
  <si>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</si>
  <si>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</si>
  <si>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</si>
  <si>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</si>
  <si>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</si>
  <si>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</si>
  <si>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</si>
  <si>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</si>
  <si>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</si>
  <si>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</si>
  <si>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</si>
  <si>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</si>
  <si>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</si>
  <si>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</si>
  <si>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</si>
  <si>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</si>
  <si>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</si>
  <si>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</si>
  <si>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</si>
  <si>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</si>
  <si>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</si>
  <si>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</si>
  <si>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</si>
  <si>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</si>
  <si>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</si>
  <si>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</si>
  <si>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</si>
  <si>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</si>
  <si>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</si>
  <si>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</si>
  <si>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</si>
  <si>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</si>
  <si>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</si>
  <si>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</si>
  <si>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</si>
  <si>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</si>
  <si>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</si>
  <si>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</si>
  <si>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</si>
  <si>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</si>
  <si>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</si>
  <si>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</si>
  <si>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</si>
  <si>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</si>
  <si>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</si>
  <si>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</si>
  <si>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</si>
  <si>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</si>
  <si>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</si>
  <si>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</si>
  <si>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</si>
  <si>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</si>
  <si>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</si>
  <si>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</si>
  <si>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</si>
  <si>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</si>
  <si>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</si>
  <si>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</si>
  <si>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</si>
  <si>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</si>
  <si>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</si>
  <si>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</si>
  <si>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</si>
  <si>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</si>
  <si>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</si>
  <si>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</si>
  <si>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</si>
  <si>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</si>
  <si>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</si>
  <si>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</si>
  <si>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</si>
  <si>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</si>
  <si>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</si>
  <si>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</si>
  <si>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</si>
  <si>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</si>
  <si>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</si>
  <si>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</si>
  <si>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</si>
  <si>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</si>
  <si>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</si>
  <si>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</si>
  <si>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</si>
  <si>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</si>
  <si>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</si>
  <si>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</si>
  <si>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</si>
  <si>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</si>
  <si>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</si>
  <si>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</si>
  <si>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</si>
  <si>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</si>
  <si>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</si>
  <si>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</si>
  <si>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</si>
  <si>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</si>
  <si>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</si>
  <si>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</si>
  <si>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</si>
  <si>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</si>
  <si>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</si>
  <si>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</si>
  <si>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</si>
  <si>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</si>
  <si>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</si>
  <si>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</si>
  <si>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</si>
  <si>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</si>
  <si>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</si>
  <si>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</si>
  <si>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</si>
  <si>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</si>
  <si>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</si>
  <si>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</si>
  <si>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</si>
  <si>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</si>
  <si>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</si>
  <si>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</si>
  <si>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</si>
  <si>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</si>
  <si>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</si>
  <si>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</si>
  <si>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</si>
  <si>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</si>
  <si>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</si>
  <si>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</si>
  <si>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</si>
  <si>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</si>
  <si>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</si>
  <si>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</si>
  <si>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</si>
  <si>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</si>
  <si>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</si>
  <si>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</si>
  <si>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</si>
  <si>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</si>
  <si>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</si>
  <si>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</si>
  <si>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</si>
  <si>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</si>
  <si>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</si>
  <si>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</si>
  <si>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</si>
  <si>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</si>
  <si>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</si>
  <si>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</si>
  <si>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</si>
  <si>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</si>
  <si>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</si>
  <si>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</si>
  <si>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</si>
  <si>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</si>
  <si>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</si>
  <si>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</si>
  <si>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</si>
  <si>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</si>
  <si>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</si>
  <si>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</si>
  <si>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</si>
  <si>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</si>
  <si>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</si>
  <si>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</si>
  <si>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</si>
  <si>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</si>
  <si>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</si>
  <si>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</si>
  <si>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</si>
  <si>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</si>
  <si>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</si>
  <si>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</si>
  <si>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</si>
  <si>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</si>
  <si>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</si>
  <si>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</si>
  <si>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</si>
  <si>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</si>
  <si>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</si>
  <si>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</si>
  <si>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</si>
  <si>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</si>
  <si>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</si>
  <si>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</si>
  <si>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</si>
  <si>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</si>
  <si>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</si>
  <si>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</si>
  <si>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</si>
  <si>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</si>
  <si>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</si>
  <si>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</si>
  <si>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</si>
  <si>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</si>
  <si>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</si>
  <si>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</si>
  <si>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</si>
  <si>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</si>
  <si>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</si>
  <si>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</si>
  <si>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</si>
  <si>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</si>
  <si>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</si>
  <si>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</si>
  <si>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</si>
  <si>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</si>
  <si>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</si>
  <si>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</si>
  <si>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</si>
  <si>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</si>
  <si>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</si>
  <si>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</si>
  <si>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</si>
  <si>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</si>
  <si>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</si>
  <si>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</si>
  <si>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</si>
  <si>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</si>
  <si>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</si>
  <si>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</si>
  <si>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</si>
  <si>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</si>
  <si>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</si>
  <si>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</si>
  <si>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</si>
  <si>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</si>
  <si>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</si>
  <si>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</si>
  <si>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</si>
  <si>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</si>
  <si>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</si>
  <si>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</si>
  <si>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</si>
  <si>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</si>
  <si>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</si>
  <si>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</si>
  <si>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</si>
  <si>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</si>
  <si>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</si>
  <si>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</si>
  <si>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</si>
  <si>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</si>
  <si>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</si>
  <si>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</si>
  <si>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</si>
  <si>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</si>
  <si>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</si>
  <si>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</si>
  <si>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</si>
  <si>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</si>
  <si>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</si>
  <si>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</si>
  <si>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</si>
  <si>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</si>
  <si>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</si>
  <si>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</si>
  <si>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</si>
  <si>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</si>
  <si>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</si>
  <si>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</si>
  <si>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</si>
  <si>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</si>
  <si>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</si>
  <si>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</si>
  <si>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</si>
  <si>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</si>
  <si>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</si>
  <si>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</si>
  <si>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</si>
  <si>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</si>
  <si>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</si>
  <si>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</si>
  <si>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</si>
  <si>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</si>
  <si>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</si>
  <si>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</si>
  <si>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</si>
  <si>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</si>
  <si>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</si>
  <si>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</si>
  <si>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</si>
  <si>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</si>
  <si>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</si>
  <si>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</si>
  <si>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</si>
  <si>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</si>
  <si>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</si>
  <si>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</si>
  <si>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</si>
  <si>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</si>
  <si>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</si>
  <si>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</si>
  <si>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</si>
  <si>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</si>
  <si>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</si>
  <si>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</si>
  <si>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</si>
  <si>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</si>
  <si>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</si>
  <si>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</si>
  <si>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</si>
  <si>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</si>
  <si>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</si>
  <si>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</si>
  <si>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</si>
  <si>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</si>
  <si>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</si>
  <si>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</si>
  <si>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</si>
  <si>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</si>
  <si>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</si>
  <si>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</si>
  <si>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</si>
  <si>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</si>
  <si>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</si>
  <si>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</si>
  <si>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</si>
  <si>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</si>
  <si>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</si>
  <si>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</si>
  <si>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</si>
  <si>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</si>
  <si>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</si>
  <si>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</si>
  <si>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</si>
  <si>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</si>
  <si>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</si>
  <si>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</si>
  <si>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</si>
  <si>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</si>
  <si>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</si>
  <si>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</si>
  <si>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</si>
  <si>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</si>
  <si>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</si>
  <si>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</si>
  <si>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</si>
  <si>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</si>
  <si>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</si>
  <si>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</si>
  <si>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</si>
  <si>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</si>
  <si>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</si>
  <si>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</si>
  <si>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</si>
  <si>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</si>
  <si>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</si>
  <si>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</si>
  <si>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</si>
  <si>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</si>
  <si>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</si>
  <si>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</si>
  <si>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</si>
  <si>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</si>
  <si>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</si>
  <si>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</si>
  <si>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</si>
  <si>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</si>
  <si>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</si>
  <si>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</si>
  <si>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</si>
  <si>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</si>
  <si>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</si>
  <si>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</si>
  <si>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</si>
  <si>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</si>
  <si>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</si>
  <si>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</si>
  <si>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</si>
  <si>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</si>
  <si>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</si>
  <si>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</si>
  <si>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</si>
  <si>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</si>
  <si>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</si>
  <si>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</si>
  <si>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</si>
  <si>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</si>
  <si>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</si>
  <si>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</si>
  <si>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</si>
  <si>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</si>
  <si>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</si>
  <si>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</si>
  <si>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</si>
  <si>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</si>
  <si>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</si>
  <si>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</si>
  <si>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</si>
  <si>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</si>
  <si>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</si>
  <si>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</si>
  <si>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</si>
  <si>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</si>
  <si>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</si>
  <si>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</si>
  <si>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</si>
  <si>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</si>
  <si>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</si>
  <si>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</si>
  <si>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</si>
  <si>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</si>
  <si>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</si>
  <si>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</si>
  <si>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</si>
  <si>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</si>
  <si>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</si>
  <si>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</si>
  <si>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</si>
  <si>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</si>
  <si>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</si>
  <si>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</si>
  <si>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</si>
  <si>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</si>
  <si>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</si>
  <si>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</si>
  <si>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</si>
  <si>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</si>
  <si>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</si>
  <si>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</si>
  <si>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</si>
  <si>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</si>
  <si>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</si>
  <si>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</si>
  <si>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</si>
  <si>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</si>
  <si>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</si>
  <si>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</si>
  <si>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</si>
  <si>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</si>
  <si>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</si>
  <si>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</si>
  <si>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</si>
  <si>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</si>
  <si>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</si>
  <si>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</si>
  <si>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</si>
  <si>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</si>
  <si>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</si>
  <si>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</si>
  <si>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</si>
  <si>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</si>
  <si>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</si>
  <si>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</si>
  <si>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</si>
  <si>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</si>
  <si>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</si>
  <si>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</si>
  <si>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</si>
  <si>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</si>
  <si>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</si>
  <si>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</si>
  <si>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</si>
  <si>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</si>
  <si>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</si>
  <si>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</si>
  <si>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</si>
  <si>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</si>
  <si>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</si>
  <si>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</si>
  <si>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</si>
  <si>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</si>
  <si>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</si>
  <si>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</si>
  <si>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</si>
  <si>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</si>
  <si>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</si>
  <si>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</si>
  <si>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</si>
  <si>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</si>
  <si>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</si>
  <si>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</si>
  <si>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</si>
  <si>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</si>
  <si>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</si>
  <si>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</si>
  <si>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</si>
  <si>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</si>
  <si>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</si>
  <si>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</si>
  <si>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</si>
  <si>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</si>
  <si>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</si>
  <si>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</si>
  <si>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</si>
  <si>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</si>
  <si>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</si>
  <si>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</si>
  <si>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</si>
  <si>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</si>
  <si>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</si>
  <si>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</si>
  <si>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</si>
  <si>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</si>
  <si>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</si>
  <si>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</si>
  <si>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</si>
  <si>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</si>
  <si>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</si>
  <si>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</si>
  <si>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</si>
  <si>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</si>
  <si>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</si>
  <si>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</si>
  <si>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</si>
  <si>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</si>
  <si>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</si>
  <si>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</si>
  <si>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</si>
  <si>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</si>
  <si>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</si>
  <si>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</si>
  <si>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</si>
  <si>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</si>
  <si>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</si>
  <si>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</si>
  <si>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</si>
  <si>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</si>
  <si>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</si>
  <si>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</si>
  <si>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</si>
  <si>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</si>
  <si>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</si>
  <si>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</si>
  <si>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</si>
  <si>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</si>
  <si>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</si>
  <si>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</si>
  <si>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</si>
  <si>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</si>
  <si>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</si>
  <si>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</si>
  <si>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</si>
  <si>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</si>
  <si>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</si>
  <si>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</si>
  <si>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</si>
  <si>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</si>
  <si>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</si>
  <si>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</si>
  <si>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</si>
  <si>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</si>
  <si>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</si>
  <si>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</si>
  <si>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</si>
  <si>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</si>
  <si>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</si>
  <si>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</si>
  <si>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</si>
  <si>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</si>
  <si>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</si>
  <si>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</si>
  <si>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</si>
  <si>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</si>
  <si>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</si>
  <si>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</si>
  <si>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</si>
  <si>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</si>
  <si>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</si>
  <si>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</si>
  <si>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</si>
  <si>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</si>
  <si>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</si>
  <si>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</si>
  <si>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</si>
  <si>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</si>
  <si>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</si>
  <si>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</si>
  <si>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</si>
  <si>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</si>
  <si>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</si>
  <si>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</si>
  <si>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</si>
  <si>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</si>
  <si>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</si>
  <si>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</si>
  <si>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</si>
  <si>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</si>
  <si>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</si>
  <si>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</si>
  <si>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</si>
  <si>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</si>
  <si>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</si>
  <si>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</si>
  <si>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</si>
  <si>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</si>
  <si>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</si>
  <si>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</si>
  <si>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</si>
  <si>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</si>
  <si>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</si>
  <si>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</si>
  <si>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</si>
  <si>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</si>
  <si>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</si>
  <si>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</si>
  <si>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</si>
  <si>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</si>
  <si>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</si>
  <si>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</si>
  <si>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</si>
  <si>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</si>
  <si>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</si>
  <si>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</si>
  <si>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</si>
  <si>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</si>
  <si>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</si>
  <si>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</si>
  <si>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</si>
  <si>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</si>
  <si>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</si>
  <si>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</si>
  <si>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</si>
  <si>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</si>
  <si>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</si>
  <si>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</si>
  <si>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</si>
  <si>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</si>
  <si>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</si>
  <si>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</si>
  <si>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</si>
  <si>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</si>
  <si>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</si>
  <si>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</si>
  <si>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</si>
  <si>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</si>
  <si>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</si>
  <si>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</si>
  <si>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</si>
  <si>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</si>
  <si>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</si>
  <si>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</si>
  <si>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</si>
  <si>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</si>
  <si>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</si>
  <si>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</si>
  <si>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</si>
  <si>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</si>
  <si>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</si>
  <si>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</si>
  <si>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</si>
  <si>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</si>
  <si>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</si>
  <si>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</si>
  <si>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</si>
  <si>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</si>
  <si>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</si>
  <si>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</si>
  <si>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</si>
  <si>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</si>
  <si>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</si>
  <si>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</si>
  <si>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</si>
  <si>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</si>
  <si>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</si>
  <si>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</si>
  <si>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</si>
  <si>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</si>
  <si>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</si>
  <si>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</si>
  <si>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</si>
  <si>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</si>
  <si>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</si>
  <si>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</si>
  <si>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</si>
  <si>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</si>
  <si>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</si>
  <si>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</si>
  <si>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</si>
  <si>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</si>
  <si>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</si>
  <si>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</si>
  <si>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</si>
  <si>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</si>
  <si>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</si>
  <si>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</si>
  <si>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</si>
  <si>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</si>
  <si>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</si>
  <si>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</si>
  <si>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</si>
  <si>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</si>
  <si>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</si>
  <si>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</si>
  <si>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</si>
  <si>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</si>
  <si>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</si>
  <si>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</si>
  <si>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</si>
  <si>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</si>
  <si>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</si>
  <si>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</si>
  <si>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</si>
  <si>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</si>
  <si>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</si>
  <si>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</si>
  <si>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</si>
  <si>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</si>
  <si>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</si>
  <si>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</si>
  <si>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</si>
  <si>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</si>
  <si>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</si>
  <si>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</si>
  <si>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</si>
  <si>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</si>
  <si>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</si>
  <si>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</si>
  <si>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</si>
  <si>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</si>
  <si>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</si>
  <si>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</si>
  <si>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</si>
  <si>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</si>
  <si>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</si>
  <si>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</si>
  <si>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</si>
  <si>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</si>
  <si>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</si>
  <si>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</si>
  <si>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</si>
  <si>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</si>
  <si>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</si>
  <si>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</si>
  <si>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</si>
  <si>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</si>
  <si>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</si>
  <si>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</si>
  <si>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</si>
  <si>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</si>
  <si>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</si>
  <si>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</si>
  <si>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</si>
  <si>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</si>
  <si>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</si>
  <si>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</si>
  <si>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</si>
  <si>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</si>
  <si>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</si>
  <si>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</si>
  <si>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</si>
  <si>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</si>
  <si>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</si>
  <si>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</si>
  <si>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</si>
  <si>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</si>
  <si>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</si>
  <si>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</si>
  <si>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</si>
  <si>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</si>
  <si>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</si>
  <si>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</si>
  <si>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</si>
  <si>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</si>
  <si>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</si>
  <si>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</si>
  <si>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</si>
  <si>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</si>
  <si>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</si>
  <si>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</si>
  <si>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</si>
  <si>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</si>
  <si>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</si>
  <si>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</si>
  <si>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</si>
  <si>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</si>
  <si>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</si>
  <si>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</si>
  <si>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</si>
  <si>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</si>
  <si>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</si>
  <si>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</si>
  <si>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</si>
  <si>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</si>
  <si>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</si>
  <si>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</si>
  <si>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</si>
  <si>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</si>
  <si>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</si>
  <si>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</si>
  <si>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</si>
  <si>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</si>
  <si>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</si>
  <si>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</si>
  <si>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</si>
  <si>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</si>
  <si>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</si>
  <si>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</si>
  <si>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</si>
  <si>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</si>
  <si>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</si>
  <si>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</si>
  <si>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</si>
  <si>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</si>
  <si>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</si>
  <si>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</si>
  <si>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</si>
  <si>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</si>
  <si>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</si>
  <si>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</si>
  <si>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</si>
  <si>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</si>
  <si>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</si>
  <si>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</si>
  <si>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</si>
  <si>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</si>
  <si>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</si>
  <si>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</si>
  <si>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</si>
  <si>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</si>
  <si>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</si>
  <si>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</si>
  <si>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</si>
  <si>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</si>
  <si>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</si>
  <si>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</si>
  <si>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</si>
  <si>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</si>
  <si>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</si>
  <si>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</si>
  <si>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</si>
  <si>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</si>
  <si>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</si>
  <si>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</si>
  <si>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</si>
  <si>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</si>
  <si>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</si>
  <si>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</si>
  <si>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</si>
  <si>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</si>
  <si>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</si>
  <si>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</si>
  <si>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</si>
  <si>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</si>
  <si>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</si>
  <si>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</si>
  <si>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</si>
  <si>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</si>
  <si>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</si>
  <si>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</si>
  <si>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</si>
  <si>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</si>
  <si>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</si>
  <si>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</si>
  <si>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</si>
  <si>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</si>
  <si>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</si>
  <si>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</si>
  <si>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</si>
  <si>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</si>
  <si>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</si>
  <si>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</si>
  <si>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</si>
  <si>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</si>
  <si>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</si>
  <si>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</si>
  <si>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</si>
  <si>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</si>
  <si>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</si>
  <si>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</si>
  <si>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</si>
  <si>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</si>
  <si>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</si>
  <si>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</si>
  <si>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</si>
  <si>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</si>
  <si>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</si>
  <si>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</si>
  <si>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</si>
  <si>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</si>
  <si>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</si>
  <si>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</si>
  <si>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</si>
  <si>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</si>
  <si>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</si>
  <si>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</si>
  <si>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</si>
  <si>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</si>
  <si>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</si>
  <si>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</si>
  <si>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</si>
  <si>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</si>
  <si>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</si>
  <si>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</si>
  <si>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</si>
  <si>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</si>
  <si>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</si>
  <si>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</si>
  <si>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</si>
  <si>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</si>
  <si>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</si>
  <si>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</si>
  <si>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</si>
  <si>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</si>
  <si>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</si>
  <si>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</si>
  <si>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</si>
  <si>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</si>
  <si>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</si>
  <si>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</si>
  <si>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</si>
  <si>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</si>
  <si>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</si>
  <si>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</si>
  <si>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</si>
  <si>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</si>
  <si>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</si>
  <si>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</si>
  <si>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</si>
  <si>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</si>
  <si>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</si>
  <si>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</si>
  <si>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</si>
  <si>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</si>
  <si>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</si>
  <si>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</si>
  <si>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</si>
  <si>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</si>
  <si>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</si>
  <si>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</si>
  <si>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</si>
  <si>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</si>
  <si>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</si>
  <si>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</si>
  <si>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</si>
  <si>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</si>
  <si>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</si>
  <si>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</si>
  <si>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</si>
  <si>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</si>
  <si>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</si>
  <si>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</si>
  <si>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</si>
  <si>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</si>
  <si>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</si>
  <si>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</si>
  <si>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</si>
  <si>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</si>
  <si>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</si>
  <si>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</si>
  <si>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</si>
  <si>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</si>
  <si>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</si>
  <si>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</si>
  <si>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</si>
  <si>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</si>
  <si>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</si>
  <si>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</si>
  <si>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</si>
  <si>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</si>
  <si>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</si>
  <si>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</si>
  <si>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</si>
  <si>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</si>
  <si>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</si>
  <si>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</si>
  <si>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</si>
  <si>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</si>
  <si>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</si>
  <si>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</si>
  <si>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</si>
  <si>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</si>
  <si>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</si>
  <si>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</si>
  <si>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</si>
  <si>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</si>
  <si>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</si>
  <si>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</si>
  <si>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</si>
  <si>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</si>
  <si>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</si>
  <si>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</si>
  <si>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</si>
  <si>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</si>
  <si>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</si>
  <si>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</si>
  <si>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</si>
  <si>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</si>
  <si>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</si>
  <si>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</si>
  <si>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</si>
  <si>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</si>
  <si>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</si>
  <si>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</si>
  <si>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</si>
  <si>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</si>
  <si>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</si>
  <si>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</si>
  <si>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</si>
  <si>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</si>
  <si>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</si>
  <si>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</si>
  <si>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</si>
  <si>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</si>
  <si>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</si>
  <si>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</si>
  <si>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</si>
  <si>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</si>
  <si>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</si>
  <si>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</si>
  <si>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</si>
  <si>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</si>
  <si>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</si>
  <si>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</si>
  <si>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</si>
  <si>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</si>
  <si>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</si>
  <si>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</si>
  <si>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</si>
  <si>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</si>
  <si>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</si>
  <si>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</si>
  <si>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</si>
  <si>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</si>
  <si>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</si>
  <si>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</si>
  <si>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</si>
  <si>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</si>
  <si>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</si>
  <si>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</si>
  <si>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</si>
  <si>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</si>
  <si>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</si>
  <si>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</si>
  <si>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</si>
  <si>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</si>
  <si>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</si>
  <si>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</si>
  <si>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</si>
  <si>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</si>
  <si>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</si>
  <si>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</si>
  <si>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</si>
  <si>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</si>
  <si>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</si>
  <si>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</si>
  <si>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</si>
  <si>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</si>
  <si>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</si>
  <si>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</si>
  <si>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</si>
  <si>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</si>
  <si>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</si>
  <si>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</si>
  <si>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</si>
  <si>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</si>
  <si>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</si>
  <si>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</si>
  <si>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</si>
  <si>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</si>
  <si>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</si>
  <si>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</si>
  <si>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</si>
  <si>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</si>
  <si>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</si>
  <si>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</si>
  <si>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</si>
  <si>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</si>
  <si>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</si>
  <si>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</si>
  <si>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</si>
  <si>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</si>
  <si>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</si>
  <si>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</si>
  <si>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</si>
  <si>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</si>
  <si>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</si>
  <si>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</si>
  <si>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</si>
  <si>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</si>
  <si>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</si>
  <si>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</si>
  <si>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</si>
  <si>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</si>
  <si>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</si>
  <si>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</si>
  <si>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</si>
  <si>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</si>
  <si>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</si>
  <si>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</si>
  <si>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</si>
  <si>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</si>
  <si>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</si>
  <si>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</si>
  <si>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</si>
  <si>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</si>
  <si>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</si>
  <si>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</si>
  <si>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</si>
  <si>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</si>
  <si>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</si>
  <si>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</si>
  <si>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</si>
  <si>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</si>
  <si>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</si>
  <si>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</si>
  <si>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</si>
  <si>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</si>
  <si>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</si>
  <si>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</si>
  <si>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</si>
  <si>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</si>
  <si>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</si>
  <si>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</si>
  <si>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</si>
  <si>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</si>
  <si>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</si>
  <si>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</si>
  <si>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</si>
  <si>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</si>
  <si>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</si>
  <si>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</si>
  <si>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</si>
  <si>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</si>
  <si>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</si>
  <si>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</si>
  <si>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</si>
  <si>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</si>
  <si>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</si>
  <si>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</si>
  <si>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</si>
  <si>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</si>
  <si>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</si>
  <si>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</si>
  <si>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</si>
  <si>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</si>
  <si>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</si>
  <si>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</si>
  <si>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</si>
  <si>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</si>
  <si>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</si>
  <si>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</si>
  <si>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</si>
  <si>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</si>
  <si>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</si>
  <si>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</si>
  <si>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</si>
  <si>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</si>
  <si>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</si>
  <si>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</si>
  <si>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</si>
  <si>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</si>
  <si>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</si>
  <si>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</si>
  <si>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</si>
  <si>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</si>
  <si>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</si>
  <si>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</si>
  <si>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</si>
  <si>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</si>
  <si>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</si>
  <si>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</si>
  <si>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</si>
  <si>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</si>
  <si>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</si>
  <si>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</si>
  <si>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</si>
  <si>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</si>
  <si>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</si>
  <si>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</si>
  <si>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</si>
  <si>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</si>
  <si>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</si>
  <si>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</si>
  <si>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</si>
  <si>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</si>
  <si>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</si>
  <si>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</si>
  <si>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</si>
  <si>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</si>
  <si>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</si>
  <si>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</si>
  <si>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</si>
  <si>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</si>
  <si>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</si>
  <si>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</si>
  <si>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</si>
  <si>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</si>
  <si>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</si>
  <si>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</si>
  <si>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</si>
  <si>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</si>
  <si>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</si>
  <si>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</si>
  <si>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</si>
  <si>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</si>
  <si>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</si>
  <si>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</si>
  <si>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</si>
  <si>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</si>
  <si>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</si>
  <si>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</si>
  <si>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</si>
  <si>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</si>
  <si>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</si>
  <si>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</si>
  <si>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</si>
  <si>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</si>
  <si>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</si>
  <si>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</si>
  <si>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</si>
  <si>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</si>
  <si>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</si>
  <si>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</si>
  <si>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</si>
  <si>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</si>
  <si>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</si>
  <si>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</si>
  <si>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</si>
  <si>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</si>
  <si>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</si>
  <si>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</si>
  <si>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</si>
  <si>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</si>
  <si>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</si>
  <si>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</si>
  <si>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</si>
  <si>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</si>
  <si>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</si>
  <si>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</si>
  <si>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</si>
  <si>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</si>
  <si>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</si>
  <si>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</si>
  <si>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</si>
  <si>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</si>
  <si>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</si>
  <si>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</si>
  <si>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</si>
  <si>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</si>
  <si>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</si>
  <si>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</si>
  <si>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</si>
  <si>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</si>
  <si>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</si>
  <si>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</si>
  <si>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</si>
  <si>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</si>
  <si>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</si>
  <si>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</si>
  <si>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</si>
  <si>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</si>
  <si>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</si>
  <si>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</si>
  <si>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</si>
  <si>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</si>
  <si>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</si>
  <si>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</si>
  <si>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</si>
  <si>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</si>
  <si>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</si>
  <si>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</si>
  <si>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</si>
  <si>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</si>
  <si>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</si>
  <si>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</si>
  <si>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</si>
  <si>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</si>
  <si>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</si>
  <si>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</si>
  <si>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</si>
  <si>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</si>
  <si>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</si>
  <si>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</si>
  <si>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</si>
  <si>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</si>
  <si>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</si>
  <si>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</si>
  <si>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</si>
  <si>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</si>
  <si>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</si>
  <si>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</si>
  <si>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</si>
  <si>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</si>
  <si>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</si>
  <si>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</si>
  <si>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</si>
  <si>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</si>
  <si>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</si>
  <si>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</si>
  <si>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</si>
  <si>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</si>
  <si>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</si>
  <si>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</si>
  <si>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</si>
  <si>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</si>
  <si>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</si>
  <si>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</si>
  <si>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</si>
  <si>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</si>
  <si>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</si>
  <si>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</si>
  <si>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</si>
  <si>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</si>
  <si>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</si>
  <si>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</si>
  <si>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</si>
  <si>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</si>
  <si>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</si>
  <si>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</si>
  <si>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</si>
  <si>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</si>
  <si>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</si>
  <si>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</si>
  <si>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</si>
  <si>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</si>
  <si>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</si>
  <si>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</si>
  <si>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</si>
  <si>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</si>
  <si>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</si>
  <si>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</si>
  <si>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</si>
  <si>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</si>
  <si>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</si>
  <si>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</si>
  <si>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</si>
  <si>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</si>
  <si>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</si>
  <si>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</si>
  <si>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</si>
  <si>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</si>
  <si>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</si>
  <si>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</si>
  <si>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</si>
  <si>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</si>
  <si>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</si>
  <si>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</si>
  <si>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</si>
  <si>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</si>
  <si>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</si>
  <si>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</si>
  <si>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</si>
  <si>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</si>
  <si>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</si>
  <si>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</si>
  <si>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</si>
  <si>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</si>
  <si>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</si>
  <si>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</si>
  <si>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</si>
  <si>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</si>
  <si>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</si>
  <si>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</si>
  <si>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</si>
  <si>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</si>
  <si>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</si>
  <si>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</si>
  <si>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</si>
  <si>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</si>
  <si>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</si>
  <si>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</si>
  <si>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</si>
  <si>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</si>
  <si>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</si>
  <si>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</si>
  <si>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</si>
  <si>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</si>
  <si>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</si>
  <si>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</si>
  <si>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</si>
  <si>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</si>
  <si>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</si>
  <si>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</si>
  <si>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</si>
  <si>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</si>
  <si>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</si>
  <si>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</si>
  <si>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</si>
  <si>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</si>
  <si>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</si>
  <si>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</si>
  <si>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</si>
  <si>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</si>
  <si>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</si>
  <si>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</si>
  <si>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</si>
  <si>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</si>
  <si>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</si>
  <si>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</si>
  <si>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</si>
  <si>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</si>
  <si>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</si>
  <si>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</si>
  <si>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</si>
  <si>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</si>
  <si>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</si>
  <si>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</si>
  <si>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</si>
  <si>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</si>
  <si>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</si>
  <si>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</si>
  <si>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</si>
  <si>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</si>
  <si>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</si>
  <si>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</si>
  <si>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</si>
  <si>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</si>
  <si>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</si>
  <si>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</si>
  <si>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</si>
  <si>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</si>
  <si>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</si>
  <si>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</si>
  <si>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</si>
  <si>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</si>
  <si>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</si>
  <si>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</si>
  <si>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</si>
  <si>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</si>
  <si>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</si>
  <si>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</si>
  <si>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</si>
  <si>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</si>
  <si>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</si>
  <si>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</si>
  <si>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</si>
  <si>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</si>
  <si>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</si>
  <si>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</si>
  <si>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</si>
  <si>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</si>
  <si>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</si>
  <si>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</si>
  <si>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</si>
  <si>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</si>
  <si>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</si>
  <si>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</si>
  <si>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</si>
  <si>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</si>
  <si>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</si>
  <si>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</si>
  <si>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</si>
  <si>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</si>
  <si>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</si>
  <si>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</si>
  <si>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</si>
  <si>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</si>
  <si>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</si>
  <si>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</si>
  <si>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</si>
  <si>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</si>
  <si>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</si>
  <si>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</si>
  <si>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</si>
  <si>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</si>
  <si>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</si>
  <si>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</si>
  <si>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</si>
  <si>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</si>
  <si>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</si>
  <si>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</si>
  <si>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</si>
  <si>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</si>
  <si>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</si>
  <si>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</si>
  <si>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</si>
  <si>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</si>
  <si>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</si>
  <si>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</si>
  <si>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</si>
  <si>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</si>
  <si>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</si>
  <si>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</si>
  <si>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</si>
  <si>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</si>
  <si>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</si>
  <si>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</si>
  <si>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</si>
  <si>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</si>
  <si>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</si>
  <si>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</si>
  <si>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</si>
  <si>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</si>
  <si>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</si>
  <si>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</si>
  <si>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</si>
  <si>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</si>
  <si>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</si>
  <si>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</si>
  <si>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</si>
  <si>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</si>
  <si>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</si>
  <si>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</si>
  <si>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</si>
  <si>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</si>
  <si>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</si>
  <si>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</si>
  <si>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</si>
  <si>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</si>
  <si>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</si>
  <si>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</si>
  <si>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</si>
  <si>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</si>
  <si>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</si>
  <si>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</si>
  <si>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</si>
  <si>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</si>
  <si>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</si>
  <si>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</si>
  <si>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</si>
  <si>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</si>
  <si>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</si>
  <si>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</si>
  <si>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</si>
  <si>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</si>
  <si>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</si>
  <si>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</si>
  <si>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</si>
  <si>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</si>
  <si>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</si>
  <si>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</si>
  <si>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</si>
  <si>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</si>
  <si>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</si>
  <si>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</si>
  <si>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</si>
  <si>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</si>
  <si>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</si>
  <si>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</si>
  <si>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</si>
  <si>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</si>
  <si>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</si>
  <si>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</si>
  <si>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</si>
  <si>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</si>
  <si>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</si>
  <si>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</si>
  <si>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</si>
  <si>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</si>
  <si>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</si>
  <si>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</si>
  <si>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</si>
  <si>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</si>
  <si>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</si>
  <si>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</si>
  <si>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</si>
  <si>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</si>
  <si>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</si>
  <si>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</si>
  <si>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</si>
  <si>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</si>
  <si>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</si>
  <si>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</si>
  <si>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</si>
  <si>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</si>
  <si>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</si>
  <si>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</si>
  <si>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</si>
  <si>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</si>
  <si>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</si>
  <si>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</si>
  <si>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</si>
  <si>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</si>
  <si>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</si>
  <si>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</si>
  <si>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</si>
  <si>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</si>
  <si>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</si>
  <si>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</si>
  <si>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</si>
  <si>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</si>
  <si>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</si>
  <si>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</si>
  <si>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</si>
  <si>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</si>
  <si>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</si>
  <si>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</si>
  <si>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</si>
  <si>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</si>
  <si>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</si>
  <si>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</si>
  <si>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</si>
  <si>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</si>
  <si>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</si>
  <si>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</si>
  <si>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</si>
  <si>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</si>
  <si>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</si>
  <si>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</si>
  <si>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</si>
  <si>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</si>
  <si>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</si>
  <si>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</si>
  <si>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</si>
  <si>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</si>
  <si>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</si>
  <si>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</si>
  <si>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</si>
  <si>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</si>
  <si>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</si>
  <si>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</si>
  <si>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</si>
  <si>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</si>
  <si>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</si>
  <si>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</si>
  <si>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</si>
  <si>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</si>
  <si>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</si>
  <si>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</si>
  <si>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</si>
  <si>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</si>
  <si>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</si>
  <si>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</si>
  <si>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</si>
  <si>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</si>
  <si>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</si>
  <si>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</si>
  <si>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</si>
  <si>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</si>
  <si>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</si>
  <si>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</si>
  <si>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</si>
  <si>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</si>
  <si>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</si>
  <si>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</si>
  <si>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</si>
  <si>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</si>
  <si>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</si>
  <si>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</si>
  <si>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</si>
  <si>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</si>
  <si>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</si>
  <si>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</si>
  <si>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</si>
  <si>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</si>
  <si>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</si>
  <si>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</si>
  <si>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</si>
  <si>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</si>
  <si>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</si>
  <si>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</si>
  <si>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</si>
  <si>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</si>
  <si>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</si>
  <si>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</si>
  <si>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</si>
  <si>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</si>
  <si>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</si>
  <si>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</si>
  <si>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</si>
  <si>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</si>
  <si>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</si>
  <si>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</si>
  <si>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</si>
  <si>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</si>
  <si>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</si>
  <si>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</si>
  <si>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</si>
  <si>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</si>
  <si>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</si>
  <si>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</si>
  <si>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</si>
  <si>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</si>
  <si>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</si>
  <si>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</si>
  <si>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</si>
  <si>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</si>
  <si>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</si>
  <si>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</si>
  <si>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</si>
  <si>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</si>
  <si>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</si>
  <si>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</si>
  <si>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</si>
  <si>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</si>
  <si>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</si>
  <si>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</si>
  <si>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</si>
  <si>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</si>
  <si>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</si>
  <si>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</si>
  <si>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</si>
  <si>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</si>
  <si>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</si>
  <si>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</si>
  <si>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</si>
  <si>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</si>
  <si>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</si>
  <si>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</si>
  <si>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</si>
  <si>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</si>
  <si>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</si>
  <si>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</si>
  <si>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</si>
  <si>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</si>
  <si>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</si>
  <si>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</si>
  <si>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</si>
  <si>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</si>
  <si>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</si>
  <si>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</si>
  <si>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</si>
  <si>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</si>
  <si>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</si>
  <si>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</si>
  <si>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</si>
  <si>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</si>
  <si>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</si>
  <si>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</si>
  <si>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</si>
  <si>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</si>
  <si>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</si>
  <si>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</si>
  <si>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</si>
  <si>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</si>
  <si>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</si>
  <si>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</si>
  <si>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</si>
  <si>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</si>
  <si>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</si>
  <si>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</si>
  <si>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</si>
  <si>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</si>
  <si>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</si>
  <si>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</si>
  <si>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</si>
  <si>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</si>
  <si>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</si>
  <si>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</si>
  <si>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</si>
  <si>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</si>
  <si>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</si>
  <si>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</si>
  <si>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</si>
  <si>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</si>
  <si>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</si>
  <si>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</si>
  <si>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</si>
  <si>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</si>
  <si>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</si>
  <si>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</si>
  <si>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</si>
  <si>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</si>
  <si>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</si>
  <si>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</si>
  <si>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</si>
  <si>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</si>
  <si>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</si>
  <si>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</si>
  <si>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</si>
  <si>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</si>
  <si>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</si>
  <si>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</si>
  <si>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</si>
  <si>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</si>
  <si>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</si>
  <si>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</si>
  <si>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</si>
  <si>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</si>
  <si>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</si>
  <si>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</si>
  <si>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</si>
  <si>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</si>
  <si>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</si>
  <si>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</si>
  <si>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</si>
  <si>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</si>
  <si>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</si>
  <si>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</si>
  <si>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</si>
  <si>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</si>
  <si>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</si>
  <si>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</si>
  <si>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</si>
  <si>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</si>
  <si>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</si>
  <si>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</si>
  <si>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</si>
  <si>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</si>
  <si>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</si>
  <si>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</si>
  <si>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</si>
  <si>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</si>
  <si>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</si>
  <si>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</si>
  <si>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</si>
  <si>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</si>
  <si>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</si>
  <si>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</si>
  <si>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</si>
  <si>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</si>
  <si>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</si>
  <si>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</si>
  <si>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</si>
  <si>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</si>
  <si>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</si>
  <si>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</si>
  <si>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</si>
  <si>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</si>
  <si>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</si>
  <si>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</si>
  <si>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</si>
  <si>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</si>
  <si>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</si>
  <si>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</si>
  <si>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</si>
  <si>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</si>
  <si>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</si>
  <si>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</si>
  <si>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</si>
  <si>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</si>
  <si>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</si>
  <si>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</si>
  <si>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</si>
  <si>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</si>
  <si>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</si>
  <si>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</si>
  <si>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</si>
  <si>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</si>
  <si>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</si>
  <si>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</si>
  <si>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</si>
  <si>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</si>
  <si>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</si>
  <si>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</si>
  <si>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</si>
  <si>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</si>
  <si>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</si>
  <si>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</si>
  <si>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</si>
  <si>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</si>
  <si>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</si>
  <si>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</si>
  <si>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</si>
  <si>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</si>
  <si>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</si>
  <si>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</si>
  <si>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</si>
  <si>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</si>
  <si>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</si>
  <si>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</si>
  <si>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</si>
  <si>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</si>
  <si>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</si>
  <si>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</si>
  <si>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</si>
  <si>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</si>
  <si>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</si>
  <si>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</si>
  <si>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</si>
  <si>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</si>
  <si>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</si>
  <si>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</si>
  <si>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</si>
  <si>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</si>
  <si>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</si>
  <si>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</si>
  <si>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</si>
  <si>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</si>
  <si>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</si>
  <si>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</si>
  <si>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</si>
  <si>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</si>
  <si>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</si>
  <si>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</si>
  <si>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</si>
  <si>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</si>
  <si>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</si>
  <si>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</si>
  <si>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</si>
  <si>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</si>
  <si>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</si>
  <si>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</si>
  <si>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</si>
  <si>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</si>
  <si>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</si>
  <si>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</si>
  <si>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</si>
  <si>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</si>
  <si>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</si>
  <si>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</si>
  <si>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</si>
  <si>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</si>
  <si>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</si>
  <si>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</si>
  <si>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</si>
  <si>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</si>
  <si>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</si>
  <si>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</si>
  <si>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</si>
  <si>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</si>
  <si>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</si>
  <si>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</si>
  <si>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</si>
  <si>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</si>
  <si>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</si>
  <si>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</si>
  <si>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</si>
  <si>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</si>
  <si>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</si>
  <si>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</si>
  <si>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</si>
  <si>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</si>
  <si>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</si>
  <si>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</si>
  <si>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</si>
  <si>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</si>
  <si>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</si>
  <si>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</si>
  <si>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</si>
  <si>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</si>
  <si>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</si>
  <si>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</si>
  <si>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</si>
  <si>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</si>
  <si>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</si>
  <si>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</si>
  <si>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</si>
  <si>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</si>
  <si>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</si>
  <si>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</si>
  <si>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</si>
  <si>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</si>
  <si>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</si>
  <si>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</si>
  <si>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</si>
  <si>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</si>
  <si>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</si>
  <si>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</si>
  <si>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</si>
  <si>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</si>
  <si>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</si>
  <si>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</si>
  <si>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</si>
  <si>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</si>
  <si>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</si>
  <si>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</si>
  <si>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</si>
  <si>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</si>
  <si>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</si>
  <si>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</si>
  <si>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</si>
  <si>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</si>
  <si>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</si>
  <si>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</si>
  <si>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</si>
  <si>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</si>
  <si>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</si>
  <si>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</si>
  <si>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</si>
  <si>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</si>
  <si>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</si>
  <si>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</si>
  <si>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</si>
  <si>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</si>
  <si>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</si>
  <si>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</si>
  <si>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</si>
  <si>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</si>
  <si>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</si>
  <si>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</si>
  <si>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</si>
  <si>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</si>
  <si>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</si>
  <si>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</si>
  <si>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</si>
  <si>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</si>
  <si>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</si>
  <si>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</si>
  <si>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</si>
  <si>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</si>
  <si>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</si>
  <si>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</si>
  <si>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</si>
  <si>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</si>
  <si>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</si>
  <si>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</si>
  <si>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</si>
  <si>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</si>
  <si>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</si>
  <si>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</si>
  <si>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</si>
  <si>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</si>
  <si>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</si>
  <si>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</si>
  <si>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</si>
  <si>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</si>
  <si>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</si>
  <si>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</si>
  <si>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</si>
  <si>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</si>
  <si>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</si>
  <si>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</si>
  <si>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</si>
  <si>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</si>
  <si>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</si>
  <si>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</si>
  <si>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</si>
  <si>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</si>
  <si>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</si>
  <si>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</si>
  <si>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</si>
  <si>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</si>
  <si>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</si>
  <si>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</si>
  <si>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</si>
  <si>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</si>
  <si>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</si>
  <si>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</si>
  <si>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</si>
  <si>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</si>
  <si>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</si>
  <si>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</si>
  <si>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</si>
  <si>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</si>
  <si>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</si>
  <si>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</si>
  <si>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</si>
  <si>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</si>
  <si>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</si>
  <si>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</si>
  <si>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</si>
  <si>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</si>
  <si>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</si>
  <si>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</si>
  <si>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</si>
  <si>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</si>
  <si>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</si>
  <si>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</si>
  <si>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</si>
  <si>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</si>
  <si>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</si>
  <si>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</si>
  <si>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</si>
  <si>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</si>
  <si>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</si>
  <si>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</si>
  <si>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</si>
  <si>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</si>
  <si>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</si>
  <si>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</si>
  <si>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</si>
  <si>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</si>
  <si>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</si>
  <si>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</si>
  <si>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</si>
  <si>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</si>
  <si>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</si>
  <si>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</si>
  <si>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</si>
  <si>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</si>
  <si>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</si>
  <si>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</si>
  <si>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</si>
  <si>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</si>
  <si>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</si>
  <si>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</si>
  <si>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</si>
  <si>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</si>
  <si>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</si>
  <si>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</si>
  <si>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</si>
  <si>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</si>
  <si>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</si>
  <si>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</si>
  <si>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</si>
  <si>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</si>
  <si>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</si>
  <si>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</si>
  <si>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</si>
  <si>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</si>
  <si>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</si>
  <si>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</si>
  <si>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</si>
  <si>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</si>
  <si>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</si>
  <si>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</si>
  <si>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</si>
  <si>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</si>
  <si>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</si>
  <si>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</si>
  <si>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</si>
  <si>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</si>
  <si>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</si>
  <si>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</si>
  <si>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</si>
  <si>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</si>
  <si>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</si>
  <si>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</si>
  <si>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</si>
  <si>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</si>
  <si>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</si>
  <si>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</si>
  <si>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</si>
  <si>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</si>
  <si>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</si>
  <si>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</si>
  <si>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</si>
  <si>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</si>
  <si>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</si>
  <si>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</si>
  <si>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</si>
  <si>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</si>
  <si>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</si>
  <si>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</si>
  <si>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</si>
  <si>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</si>
  <si>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</si>
  <si>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</si>
  <si>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</si>
  <si>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</si>
  <si>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</si>
  <si>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</si>
  <si>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</si>
  <si>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</si>
  <si>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</si>
  <si>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</si>
  <si>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</si>
  <si>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</si>
  <si>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</si>
  <si>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</si>
  <si>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</si>
  <si>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</si>
  <si>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</si>
  <si>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</si>
  <si>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</si>
  <si>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</si>
  <si>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</si>
  <si>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</si>
  <si>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</si>
  <si>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</si>
  <si>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</si>
  <si>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</si>
  <si>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</si>
  <si>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</si>
  <si>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</si>
  <si>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</si>
  <si>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</si>
  <si>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</si>
  <si>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</si>
  <si>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</si>
  <si>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</si>
  <si>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</si>
  <si>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</si>
  <si>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</si>
  <si>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</si>
  <si>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</si>
  <si>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</si>
  <si>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</si>
  <si>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</si>
  <si>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</si>
  <si>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</si>
  <si>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</si>
  <si>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</si>
  <si>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</si>
  <si>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</si>
  <si>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</si>
  <si>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</si>
  <si>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</si>
  <si>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</si>
  <si>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</si>
  <si>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</si>
  <si>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</si>
  <si>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</si>
  <si>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</si>
  <si>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</si>
  <si>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</si>
  <si>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</si>
  <si>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</si>
  <si>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</si>
  <si>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</si>
  <si>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</si>
  <si>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</si>
  <si>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</si>
  <si>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</si>
  <si>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</si>
  <si>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</si>
  <si>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</si>
  <si>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</si>
  <si>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</si>
  <si>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</si>
  <si>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</si>
  <si>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</si>
  <si>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</si>
  <si>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</si>
  <si>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</si>
  <si>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</si>
  <si>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</si>
  <si>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</si>
  <si>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</si>
  <si>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</si>
  <si>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</si>
  <si>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</si>
  <si>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</si>
  <si>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</si>
  <si>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</si>
  <si>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</si>
  <si>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</si>
  <si>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</si>
  <si>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</si>
  <si>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</si>
  <si>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</si>
  <si>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</si>
  <si>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</si>
  <si>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</si>
  <si>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</si>
  <si>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</si>
  <si>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</si>
  <si>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</si>
  <si>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</si>
  <si>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</si>
  <si>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</si>
  <si>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</si>
  <si>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</si>
  <si>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</si>
  <si>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</si>
  <si>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</si>
  <si>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</si>
  <si>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</si>
  <si>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</si>
  <si>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</si>
  <si>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</si>
  <si>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</si>
  <si>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</si>
  <si>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</si>
  <si>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</si>
  <si>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</si>
  <si>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</si>
  <si>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</si>
  <si>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</si>
  <si>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</si>
  <si>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</si>
  <si>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</si>
  <si>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</si>
  <si>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</si>
  <si>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</si>
  <si>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</si>
  <si>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</si>
  <si>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</si>
  <si>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</si>
  <si>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</si>
  <si>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</si>
  <si>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</si>
  <si>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</si>
  <si>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</si>
  <si>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</si>
  <si>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</si>
  <si>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</si>
  <si>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</si>
  <si>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</si>
  <si>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</si>
  <si>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</si>
  <si>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</si>
  <si>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</si>
  <si>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</si>
  <si>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</si>
  <si>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</si>
  <si>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</si>
  <si>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</si>
  <si>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</si>
  <si>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</si>
  <si>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</si>
  <si>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</si>
  <si>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</si>
  <si>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</si>
  <si>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</si>
  <si>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</si>
  <si>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</si>
  <si>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</si>
  <si>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</si>
  <si>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</si>
  <si>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</si>
  <si>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</si>
  <si>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</si>
  <si>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</si>
  <si>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</si>
  <si>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</si>
  <si>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</si>
  <si>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</si>
  <si>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</si>
  <si>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</si>
  <si>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</si>
  <si>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</si>
  <si>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</si>
  <si>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</si>
  <si>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</si>
  <si>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</si>
  <si>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</si>
  <si>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</si>
  <si>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</si>
  <si>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</si>
  <si>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</si>
  <si>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</si>
  <si>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</si>
  <si>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</si>
  <si>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</si>
  <si>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</si>
  <si>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</si>
  <si>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</si>
  <si>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</si>
  <si>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</si>
  <si>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</si>
  <si>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</si>
  <si>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</si>
  <si>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</si>
  <si>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</si>
  <si>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</si>
  <si>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</si>
  <si>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</si>
  <si>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</si>
  <si>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</si>
  <si>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</si>
  <si>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</si>
  <si>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</si>
  <si>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</si>
  <si>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</si>
  <si>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</si>
  <si>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</si>
  <si>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</si>
  <si>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</si>
  <si>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</si>
  <si>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</si>
  <si>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</si>
  <si>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</si>
  <si>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</si>
  <si>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</si>
  <si>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</si>
  <si>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</si>
  <si>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</si>
  <si>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</si>
  <si>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</si>
  <si>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</si>
  <si>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</si>
  <si>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</si>
  <si>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</si>
  <si>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</si>
  <si>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</si>
  <si>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</si>
  <si>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</si>
  <si>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</si>
  <si>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</si>
  <si>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</si>
  <si>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</si>
  <si>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</si>
  <si>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</si>
  <si>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</si>
  <si>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</si>
  <si>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</si>
  <si>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</si>
  <si>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</si>
  <si>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</si>
  <si>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</si>
  <si>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</si>
  <si>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</si>
  <si>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</si>
  <si>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</si>
  <si>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</si>
  <si>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</si>
  <si>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</si>
  <si>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</si>
  <si>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</si>
  <si>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</si>
  <si>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</si>
  <si>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</si>
  <si>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</si>
  <si>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</si>
  <si>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</si>
  <si>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</si>
  <si>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</si>
  <si>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</si>
  <si>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</si>
  <si>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</si>
  <si>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</si>
  <si>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</si>
  <si>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</si>
  <si>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</si>
  <si>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</si>
  <si>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</si>
  <si>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</si>
  <si>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</si>
  <si>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</si>
  <si>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</si>
  <si>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</si>
  <si>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</si>
  <si>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</si>
  <si>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</si>
  <si>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</si>
  <si>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</si>
  <si>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</si>
  <si>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</si>
  <si>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</si>
  <si>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</si>
  <si>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</si>
  <si>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</si>
  <si>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</si>
  <si>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</si>
  <si>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</si>
  <si>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</si>
  <si>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</si>
  <si>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</si>
  <si>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</si>
  <si>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</si>
  <si>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</si>
  <si>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</si>
  <si>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</si>
  <si>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</si>
  <si>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</si>
  <si>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</si>
  <si>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</si>
  <si>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</si>
  <si>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</si>
  <si>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</si>
  <si>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</si>
  <si>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</si>
  <si>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</si>
  <si>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</si>
  <si>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</si>
  <si>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</si>
  <si>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</si>
  <si>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</si>
  <si>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</si>
  <si>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</si>
  <si>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</si>
  <si>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</si>
  <si>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</si>
  <si>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</si>
  <si>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</si>
  <si>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</si>
  <si>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</si>
  <si>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</si>
  <si>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</si>
  <si>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</si>
  <si>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</si>
  <si>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</si>
  <si>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</si>
  <si>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</si>
  <si>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</si>
  <si>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</si>
  <si>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</si>
  <si>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</si>
  <si>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</si>
  <si>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</si>
  <si>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</si>
  <si>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</si>
  <si>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</si>
  <si>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</si>
  <si>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</si>
  <si>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</si>
  <si>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</si>
  <si>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</si>
  <si>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</si>
  <si>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</si>
  <si>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</si>
  <si>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</si>
  <si>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</si>
  <si>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</si>
  <si>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</si>
  <si>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</si>
  <si>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</si>
  <si>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</si>
  <si>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</si>
  <si>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</si>
  <si>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</si>
  <si>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</si>
  <si>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</si>
  <si>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</si>
  <si>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</si>
  <si>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</si>
  <si>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</si>
  <si>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</si>
  <si>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</si>
  <si>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</si>
  <si>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</si>
  <si>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</si>
  <si>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</si>
  <si>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</si>
  <si>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</si>
  <si>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</si>
  <si>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</si>
  <si>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</si>
  <si>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</si>
  <si>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</si>
  <si>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</si>
  <si>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</si>
  <si>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</si>
  <si>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</si>
  <si>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</si>
  <si>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</si>
  <si>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</si>
  <si>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</si>
  <si>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</si>
  <si>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</si>
  <si>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</si>
  <si>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</si>
  <si>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</si>
  <si>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</si>
  <si>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</si>
  <si>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</si>
  <si>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</si>
  <si>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</si>
  <si>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</si>
  <si>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</si>
  <si>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</si>
  <si>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</si>
  <si>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</si>
  <si>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</si>
  <si>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</si>
  <si>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</si>
  <si>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</si>
  <si>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</si>
  <si>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</si>
  <si>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</si>
  <si>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</si>
  <si>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</si>
  <si>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</si>
  <si>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</si>
  <si>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</si>
  <si>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</si>
  <si>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</si>
  <si>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</si>
  <si>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</si>
  <si>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</si>
  <si>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</si>
  <si>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</si>
  <si>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</si>
  <si>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</si>
  <si>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</si>
  <si>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</si>
  <si>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</si>
  <si>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</si>
  <si>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</si>
  <si>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</si>
  <si>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</si>
  <si>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</si>
  <si>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</si>
  <si>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</si>
  <si>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</si>
  <si>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</si>
  <si>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</si>
  <si>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</si>
  <si>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</si>
  <si>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</si>
  <si>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</si>
  <si>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</si>
  <si>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</si>
  <si>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</si>
  <si>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</si>
  <si>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</si>
  <si>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</si>
  <si>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</si>
  <si>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</si>
  <si>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</si>
  <si>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</si>
  <si>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</si>
  <si>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</si>
  <si>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</si>
  <si>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</si>
  <si>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</si>
  <si>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</si>
  <si>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</si>
  <si>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</si>
  <si>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</si>
  <si>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</si>
  <si>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</si>
  <si>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</si>
  <si>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</si>
  <si>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</si>
  <si>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</si>
  <si>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</si>
  <si>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</si>
  <si>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</si>
  <si>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</si>
  <si>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</si>
  <si>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</si>
  <si>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</si>
  <si>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</si>
  <si>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</si>
  <si>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</si>
  <si>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</si>
  <si>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</si>
  <si>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</si>
  <si>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</si>
  <si>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</si>
  <si>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</si>
  <si>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</si>
  <si>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</si>
  <si>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</si>
  <si>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</si>
  <si>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</si>
  <si>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</si>
  <si>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</si>
  <si>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</si>
  <si>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</si>
  <si>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</si>
  <si>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</si>
  <si>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</si>
  <si>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</si>
  <si>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</si>
  <si>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</si>
  <si>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</si>
  <si>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</si>
  <si>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</si>
  <si>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</si>
  <si>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</si>
  <si>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</si>
  <si>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</si>
  <si>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</si>
  <si>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</si>
  <si>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</si>
  <si>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</si>
  <si>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</si>
  <si>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</si>
  <si>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</si>
  <si>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</si>
  <si>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</si>
  <si>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</si>
  <si>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</si>
  <si>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</si>
  <si>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</si>
  <si>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</si>
  <si>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</si>
  <si>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</si>
  <si>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</si>
  <si>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</si>
  <si>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</si>
  <si>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</si>
  <si>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</si>
  <si>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</si>
  <si>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</si>
  <si>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</si>
  <si>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</si>
  <si>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</si>
  <si>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</si>
  <si>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</si>
  <si>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</si>
  <si>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</si>
  <si>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</si>
  <si>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</si>
  <si>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</si>
  <si>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</si>
  <si>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</si>
  <si>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</si>
  <si>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</si>
  <si>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</si>
  <si>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</si>
  <si>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</si>
  <si>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</si>
  <si>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</si>
  <si>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</si>
  <si>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</si>
  <si>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</si>
  <si>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</si>
  <si>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</si>
  <si>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</si>
  <si>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</si>
  <si>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</si>
  <si>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</si>
  <si>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</si>
  <si>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</si>
  <si>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</si>
  <si>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</si>
  <si>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</si>
  <si>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</si>
  <si>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</si>
  <si>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</si>
  <si>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</si>
  <si>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</si>
  <si>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</si>
  <si>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</si>
  <si>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</si>
  <si>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</si>
  <si>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</si>
  <si>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</si>
  <si>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</si>
  <si>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</si>
  <si>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</si>
  <si>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</si>
  <si>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</si>
  <si>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</si>
  <si>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</si>
  <si>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</si>
  <si>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</si>
  <si>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</si>
  <si>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</si>
  <si>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</si>
  <si>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</si>
  <si>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</si>
  <si>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</si>
  <si>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</si>
  <si>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</si>
  <si>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</si>
  <si>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</si>
  <si>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</si>
  <si>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</si>
  <si>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</si>
  <si>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</si>
  <si>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</si>
  <si>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</si>
  <si>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</si>
  <si>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</si>
  <si>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</si>
  <si>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</si>
  <si>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</si>
  <si>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</si>
  <si>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</si>
  <si>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</si>
  <si>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</si>
  <si>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</si>
  <si>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</si>
  <si>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</si>
  <si>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</si>
  <si>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</si>
  <si>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</si>
  <si>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</si>
  <si>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</si>
  <si>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</si>
  <si>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</si>
  <si>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</si>
  <si>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</si>
  <si>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</si>
  <si>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</si>
  <si>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</si>
  <si>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</si>
  <si>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</si>
  <si>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</si>
  <si>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</si>
  <si>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</si>
  <si>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</si>
  <si>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</si>
  <si>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</si>
  <si>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</si>
  <si>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</si>
  <si>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</si>
  <si>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</si>
  <si>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</si>
  <si>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</si>
  <si>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</si>
  <si>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</si>
  <si>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</si>
  <si>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</si>
  <si>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</si>
  <si>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</si>
  <si>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</si>
  <si>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</si>
  <si>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</si>
  <si>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</si>
  <si>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</si>
  <si>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</si>
  <si>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</si>
  <si>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</si>
  <si>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</si>
  <si>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</si>
  <si>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</si>
  <si>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</si>
  <si>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</si>
  <si>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</si>
  <si>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</si>
  <si>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</si>
  <si>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</si>
  <si>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</si>
  <si>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</si>
  <si>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</si>
  <si>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</si>
  <si>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</si>
  <si>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</si>
  <si>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</si>
  <si>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</si>
  <si>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</si>
  <si>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</si>
  <si>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</si>
  <si>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</si>
  <si>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</si>
  <si>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</si>
  <si>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</si>
  <si>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</si>
  <si>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</si>
  <si>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</si>
  <si>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</si>
  <si>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</si>
  <si>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</si>
  <si>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</si>
  <si>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</si>
  <si>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</si>
  <si>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</si>
  <si>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</si>
  <si>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</si>
  <si>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</si>
  <si>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</si>
  <si>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</si>
  <si>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</si>
  <si>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</si>
  <si>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</si>
  <si>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</si>
  <si>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</si>
  <si>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</si>
  <si>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</si>
  <si>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</si>
  <si>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</si>
  <si>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</si>
  <si>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</si>
  <si>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</si>
  <si>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</si>
  <si>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</si>
  <si>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</si>
  <si>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</si>
  <si>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</si>
  <si>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</si>
  <si>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</si>
  <si>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</si>
  <si>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</si>
  <si>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</si>
  <si>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</si>
  <si>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</si>
  <si>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</si>
  <si>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</si>
  <si>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</si>
  <si>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</si>
  <si>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</si>
  <si>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</si>
  <si>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</si>
  <si>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</si>
  <si>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</si>
  <si>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</si>
  <si>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</si>
  <si>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</si>
  <si>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</si>
  <si>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</si>
  <si>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</si>
  <si>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</si>
  <si>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</si>
  <si>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</si>
  <si>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</si>
  <si>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</si>
  <si>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</si>
  <si>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</si>
  <si>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</si>
  <si>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</si>
  <si>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</si>
  <si>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</si>
  <si>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</si>
  <si>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</si>
  <si>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</si>
  <si>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</si>
  <si>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</si>
  <si>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</si>
  <si>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</si>
  <si>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</si>
  <si>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</si>
  <si>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</si>
  <si>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</si>
  <si>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</si>
  <si>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</si>
  <si>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</si>
  <si>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</si>
  <si>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</si>
  <si>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</si>
  <si>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</si>
  <si>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</si>
  <si>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</si>
  <si>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</si>
  <si>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</si>
  <si>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</si>
  <si>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</si>
  <si>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</si>
  <si>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</si>
  <si>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</si>
  <si>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</si>
  <si>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</si>
  <si>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</si>
  <si>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</si>
  <si>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</si>
  <si>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</si>
  <si>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</si>
  <si>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</si>
  <si>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</si>
  <si>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</si>
  <si>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</si>
  <si>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</si>
  <si>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</si>
  <si>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</si>
  <si>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</si>
  <si>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</si>
  <si>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</si>
  <si>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</si>
  <si>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</si>
  <si>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</si>
  <si>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</si>
  <si>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</si>
  <si>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</si>
  <si>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</si>
  <si>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</si>
  <si>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</si>
  <si>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</si>
  <si>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</si>
  <si>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</si>
  <si>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</si>
  <si>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</si>
  <si>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</si>
  <si>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</si>
  <si>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</si>
  <si>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</si>
  <si>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</si>
  <si>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</si>
  <si>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</si>
  <si>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</si>
  <si>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</si>
  <si>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</si>
  <si>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</si>
  <si>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</si>
  <si>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</si>
  <si>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</si>
  <si>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</si>
  <si>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</si>
  <si>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</si>
  <si>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</si>
  <si>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</si>
  <si>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</si>
  <si>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</si>
  <si>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</si>
  <si>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</si>
  <si>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</si>
  <si>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</si>
  <si>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</si>
  <si>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</si>
  <si>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</si>
  <si>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</si>
  <si>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</si>
  <si>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</si>
  <si>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</si>
  <si>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</si>
  <si>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</si>
  <si>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</si>
  <si>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</si>
  <si>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</si>
  <si>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</si>
  <si>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</si>
  <si>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</si>
  <si>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</si>
  <si>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</si>
  <si>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</si>
  <si>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</si>
  <si>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</si>
  <si>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</si>
  <si>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</si>
  <si>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</si>
  <si>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</si>
  <si>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</si>
  <si>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</si>
  <si>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</si>
  <si>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</si>
  <si>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</si>
  <si>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</si>
  <si>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</si>
  <si>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</si>
  <si>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</si>
  <si>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</si>
  <si>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</si>
  <si>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</si>
  <si>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</si>
  <si>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</si>
  <si>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</si>
  <si>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</si>
  <si>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</si>
  <si>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</si>
  <si>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</si>
  <si>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</si>
  <si>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</si>
  <si>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</si>
  <si>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</si>
  <si>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</si>
  <si>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</si>
  <si>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</si>
  <si>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</si>
  <si>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</si>
  <si>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</si>
  <si>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</si>
  <si>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</si>
  <si>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</si>
  <si>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</si>
  <si>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</si>
  <si>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</si>
  <si>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</si>
  <si>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</si>
  <si>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</si>
  <si>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</si>
  <si>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</si>
  <si>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</si>
  <si>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</si>
  <si>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</si>
  <si>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</si>
  <si>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</si>
  <si>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</si>
  <si>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</si>
  <si>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</si>
  <si>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</si>
  <si>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</si>
  <si>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</si>
  <si>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</si>
  <si>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</si>
  <si>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</si>
  <si>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</si>
  <si>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</si>
  <si>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</si>
  <si>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</si>
  <si>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</si>
  <si>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</si>
  <si>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</si>
  <si>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</si>
  <si>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</si>
  <si>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</si>
  <si>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</si>
  <si>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</si>
  <si>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</si>
  <si>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</si>
  <si>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</si>
  <si>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</si>
  <si>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</si>
  <si>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</si>
  <si>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</si>
  <si>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</si>
  <si>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</si>
  <si>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</si>
  <si>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</si>
  <si>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</si>
  <si>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</si>
  <si>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</si>
  <si>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</si>
  <si>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</si>
  <si>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</si>
  <si>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</si>
  <si>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</si>
  <si>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</si>
  <si>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</si>
  <si>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</si>
  <si>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</si>
  <si>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</si>
  <si>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</si>
  <si>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</si>
  <si>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</si>
  <si>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</si>
  <si>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</si>
  <si>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</si>
  <si>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</si>
  <si>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</si>
  <si>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</si>
  <si>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</si>
  <si>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</si>
  <si>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</si>
  <si>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</si>
  <si>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</si>
  <si>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</si>
  <si>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</si>
  <si>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</si>
  <si>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</si>
  <si>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</si>
  <si>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</si>
  <si>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</si>
  <si>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</si>
  <si>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</si>
  <si>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</si>
  <si>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</si>
  <si>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</si>
  <si>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</si>
  <si>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</si>
  <si>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</si>
  <si>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</si>
  <si>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</si>
  <si>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</si>
  <si>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</si>
  <si>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</si>
  <si>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</si>
  <si>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</si>
  <si>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</si>
  <si>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</si>
  <si>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</si>
  <si>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</si>
  <si>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</si>
  <si>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</si>
  <si>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</si>
  <si>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</si>
  <si>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</si>
  <si>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</si>
  <si>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</si>
  <si>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</si>
  <si>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</si>
  <si>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</si>
  <si>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</si>
  <si>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</si>
  <si>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</si>
  <si>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</si>
  <si>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</si>
  <si>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</si>
  <si>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</si>
  <si>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</si>
  <si>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</si>
  <si>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</si>
  <si>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</si>
  <si>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</si>
  <si>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</si>
  <si>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</si>
  <si>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</si>
  <si>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</si>
  <si>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</si>
  <si>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</si>
  <si>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</si>
  <si>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</si>
  <si>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</si>
  <si>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</si>
  <si>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</si>
  <si>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</si>
  <si>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</si>
  <si>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</si>
  <si>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</si>
  <si>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</si>
  <si>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</si>
  <si>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</si>
  <si>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</si>
  <si>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</si>
  <si>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</si>
  <si>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</si>
  <si>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</si>
  <si>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</si>
  <si>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</si>
  <si>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</si>
  <si>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</si>
  <si>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</si>
  <si>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</si>
  <si>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</si>
  <si>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</si>
  <si>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</si>
  <si>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</si>
  <si>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</si>
  <si>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</si>
  <si>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</si>
  <si>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</si>
  <si>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</si>
  <si>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</si>
  <si>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</si>
  <si>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</si>
  <si>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</si>
  <si>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</si>
  <si>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</si>
  <si>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</si>
  <si>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</si>
  <si>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</si>
  <si>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</si>
  <si>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</si>
  <si>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</si>
  <si>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</si>
  <si>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</si>
  <si>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</si>
  <si>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</si>
  <si>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</si>
  <si>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</si>
  <si>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</si>
  <si>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</si>
  <si>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</si>
  <si>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</si>
  <si>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</si>
  <si>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</si>
  <si>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</si>
  <si>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</si>
  <si>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</si>
  <si>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</si>
  <si>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</si>
  <si>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</si>
  <si>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</si>
  <si>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</si>
  <si>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</si>
  <si>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</si>
  <si>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</si>
  <si>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</si>
  <si>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</si>
  <si>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</si>
  <si>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</si>
  <si>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</si>
  <si>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</si>
  <si>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</si>
  <si>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</si>
  <si>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</si>
  <si>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</si>
  <si>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</si>
  <si>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</si>
  <si>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</si>
  <si>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</si>
  <si>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</si>
  <si>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</si>
  <si>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</si>
  <si>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</si>
  <si>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</si>
  <si>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</si>
  <si>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</si>
  <si>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</si>
  <si>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</si>
  <si>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</si>
  <si>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</si>
  <si>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</si>
  <si>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</si>
  <si>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</si>
  <si>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</si>
  <si>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</si>
  <si>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</si>
  <si>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</si>
  <si>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</si>
  <si>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</si>
  <si>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</si>
  <si>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</si>
  <si>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</si>
  <si>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</si>
  <si>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</si>
  <si>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</si>
  <si>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</si>
  <si>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</si>
  <si>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</si>
  <si>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</si>
  <si>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</si>
  <si>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</si>
  <si>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</si>
  <si>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</si>
  <si>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</si>
  <si>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</si>
  <si>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</si>
  <si>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</si>
  <si>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</si>
  <si>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</si>
  <si>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</si>
  <si>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</si>
  <si>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</si>
  <si>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</si>
  <si>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</si>
  <si>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</si>
  <si>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</si>
  <si>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</si>
  <si>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</si>
  <si>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</si>
  <si>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</si>
  <si>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</si>
  <si>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</si>
  <si>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</si>
  <si>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</si>
  <si>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</si>
  <si>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</si>
  <si>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</si>
  <si>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</si>
  <si>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</si>
  <si>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</si>
  <si>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</si>
  <si>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</si>
  <si>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</si>
  <si>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</si>
  <si>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</si>
  <si>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</si>
  <si>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</si>
  <si>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</si>
  <si>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</si>
  <si>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</si>
  <si>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</si>
  <si>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</si>
  <si>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</si>
  <si>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</si>
  <si>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</si>
  <si>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</si>
  <si>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</si>
  <si>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</si>
  <si>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</si>
  <si>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</si>
  <si>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</si>
  <si>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</si>
  <si>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</si>
  <si>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</si>
  <si>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</si>
  <si>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</si>
  <si>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</si>
  <si>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</si>
  <si>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</si>
  <si>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</si>
  <si>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</si>
  <si>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</si>
  <si>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</si>
  <si>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</si>
  <si>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</si>
  <si>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</si>
  <si>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</si>
  <si>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</si>
  <si>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</si>
  <si>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</si>
  <si>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</si>
  <si>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</si>
  <si>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</si>
  <si>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</si>
  <si>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</si>
  <si>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</si>
  <si>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</si>
  <si>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</si>
  <si>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</si>
  <si>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</si>
  <si>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</si>
  <si>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</si>
  <si>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</si>
  <si>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</si>
  <si>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</si>
  <si>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</si>
  <si>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</si>
  <si>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</si>
  <si>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</si>
  <si>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</si>
  <si>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</si>
  <si>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</si>
  <si>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</si>
  <si>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</si>
  <si>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</si>
  <si>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</si>
  <si>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</si>
  <si>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</si>
  <si>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</si>
  <si>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</si>
  <si>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</si>
  <si>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</si>
  <si>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</si>
  <si>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</si>
  <si>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</si>
  <si>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</si>
  <si>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</si>
  <si>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</si>
  <si>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</si>
  <si>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</si>
  <si>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</si>
  <si>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</si>
  <si>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</si>
  <si>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</si>
  <si>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</si>
  <si>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</si>
  <si>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</si>
  <si>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</si>
  <si>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</si>
  <si>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</si>
  <si>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</si>
  <si>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</si>
  <si>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</si>
  <si>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</si>
  <si>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</si>
  <si>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</si>
  <si>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</si>
  <si>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</si>
  <si>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</si>
  <si>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</si>
  <si>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</si>
  <si>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</si>
  <si>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</si>
  <si>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</si>
  <si>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</si>
  <si>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</si>
  <si>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</si>
  <si>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</si>
  <si>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</si>
  <si>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</si>
  <si>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</si>
  <si>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</si>
  <si>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</si>
  <si>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</si>
  <si>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</si>
  <si>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</si>
  <si>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</si>
  <si>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</si>
  <si>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</si>
  <si>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</si>
  <si>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</si>
  <si>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</si>
  <si>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</si>
  <si>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</si>
  <si>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</si>
  <si>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</si>
  <si>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</si>
  <si>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</si>
  <si>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</si>
  <si>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</si>
  <si>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</si>
  <si>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</si>
  <si>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</si>
  <si>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</si>
  <si>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</si>
  <si>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</si>
  <si>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</si>
  <si>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</si>
  <si>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</si>
  <si>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</si>
  <si>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</si>
  <si>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</si>
  <si>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</si>
  <si>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</si>
  <si>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</si>
  <si>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</si>
  <si>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</si>
  <si>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</si>
  <si>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</si>
  <si>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</si>
  <si>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</si>
  <si>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</si>
  <si>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</si>
  <si>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</si>
  <si>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</si>
  <si>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</si>
  <si>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</si>
  <si>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</si>
  <si>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</si>
  <si>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</si>
  <si>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</si>
  <si>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</si>
  <si>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</si>
  <si>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</si>
  <si>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</si>
  <si>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</si>
  <si>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</si>
  <si>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</si>
  <si>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</si>
  <si>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</si>
  <si>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</si>
  <si>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</si>
  <si>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</si>
  <si>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</si>
  <si>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</si>
  <si>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</si>
  <si>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</si>
  <si>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</si>
  <si>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</si>
  <si>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</si>
  <si>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</si>
  <si>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</si>
  <si>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</si>
  <si>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</si>
  <si>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</si>
  <si>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</si>
  <si>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</si>
  <si>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</si>
  <si>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</si>
  <si>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</si>
  <si>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</si>
  <si>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</si>
  <si>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</si>
  <si>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</si>
  <si>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</si>
  <si>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</si>
  <si>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</si>
  <si>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</si>
  <si>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</si>
  <si>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</si>
  <si>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</si>
  <si>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</si>
  <si>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</si>
  <si>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</si>
  <si>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</si>
  <si>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</si>
  <si>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</si>
  <si>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</si>
  <si>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</si>
  <si>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</si>
  <si>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</si>
  <si>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</si>
  <si>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</si>
  <si>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</si>
  <si>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</si>
  <si>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</si>
  <si>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</si>
  <si>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</si>
  <si>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</si>
  <si>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</si>
  <si>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</si>
  <si>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</si>
  <si>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</si>
  <si>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</si>
  <si>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</si>
  <si>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</si>
  <si>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</si>
  <si>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</si>
  <si>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</si>
  <si>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</si>
  <si>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</si>
  <si>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</si>
  <si>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</si>
  <si>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</si>
  <si>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</si>
  <si>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</si>
  <si>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</si>
  <si>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</si>
  <si>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</si>
  <si>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</si>
  <si>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</si>
  <si>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</si>
  <si>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</si>
  <si>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</si>
  <si>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</si>
  <si>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</si>
  <si>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</si>
  <si>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</si>
  <si>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</si>
  <si>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</si>
  <si>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</si>
  <si>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</si>
  <si>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</si>
  <si>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</si>
  <si>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</si>
  <si>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</si>
  <si>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</si>
  <si>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</si>
  <si>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</si>
  <si>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</si>
  <si>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</si>
  <si>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</si>
  <si>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</si>
  <si>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</si>
  <si>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</si>
  <si>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</si>
  <si>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</si>
  <si>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</si>
  <si>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</si>
  <si>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</si>
  <si>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</si>
  <si>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</si>
  <si>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</si>
  <si>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</si>
  <si>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</si>
  <si>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</si>
  <si>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</si>
  <si>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</si>
  <si>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</si>
  <si>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</si>
  <si>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</si>
  <si>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</si>
  <si>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</si>
  <si>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</si>
  <si>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</si>
  <si>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</si>
  <si>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</si>
  <si>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</si>
  <si>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</si>
  <si>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</si>
  <si>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</si>
  <si>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</si>
  <si>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</si>
  <si>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</si>
  <si>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</si>
  <si>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</si>
  <si>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</si>
  <si>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</si>
  <si>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</si>
  <si>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</si>
  <si>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</si>
  <si>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</si>
  <si>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</si>
  <si>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</si>
  <si>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</si>
  <si>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</si>
  <si>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</si>
  <si>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</si>
  <si>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</si>
  <si>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</si>
  <si>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</si>
  <si>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</si>
  <si>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</si>
  <si>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</si>
  <si>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</si>
  <si>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</si>
  <si>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</si>
  <si>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</si>
  <si>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</si>
  <si>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</si>
  <si>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</si>
  <si>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</si>
  <si>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</si>
  <si>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</si>
  <si>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</si>
  <si>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</si>
  <si>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</si>
  <si>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</si>
  <si>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</si>
  <si>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</si>
  <si>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</si>
  <si>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</si>
  <si>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</si>
  <si>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</si>
  <si>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</si>
  <si>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</si>
  <si>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</si>
  <si>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</si>
  <si>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</si>
  <si>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</si>
  <si>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</si>
  <si>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</si>
  <si>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</si>
  <si>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</si>
  <si>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</si>
  <si>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</si>
  <si>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</si>
  <si>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</si>
  <si>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</si>
  <si>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</si>
  <si>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</si>
  <si>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</si>
  <si>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</si>
  <si>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</si>
  <si>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</si>
  <si>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</si>
  <si>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</si>
  <si>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</si>
  <si>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</si>
  <si>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</si>
  <si>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</si>
  <si>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</si>
  <si>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</si>
  <si>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</si>
  <si>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</si>
  <si>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</si>
  <si>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</si>
  <si>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</si>
  <si>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</si>
  <si>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</si>
  <si>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</si>
  <si>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</si>
  <si>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</si>
  <si>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</si>
  <si>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</si>
  <si>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</si>
  <si>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</si>
  <si>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</si>
  <si>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</si>
  <si>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</si>
  <si>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</si>
  <si>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</si>
  <si>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</si>
  <si>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</si>
  <si>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</si>
  <si>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</si>
  <si>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</si>
  <si>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</si>
  <si>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</si>
  <si>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</si>
  <si>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</si>
  <si>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</si>
  <si>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</si>
  <si>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</si>
  <si>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</si>
  <si>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</si>
  <si>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</si>
  <si>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</si>
  <si>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</si>
  <si>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</si>
  <si>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</si>
  <si>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</si>
  <si>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</si>
  <si>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</si>
  <si>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</si>
  <si>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</si>
  <si>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</si>
  <si>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</si>
  <si>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</si>
  <si>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</si>
  <si>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</si>
  <si>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</si>
  <si>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</si>
  <si>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</si>
  <si>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</si>
  <si>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</si>
  <si>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</si>
  <si>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</si>
  <si>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</si>
  <si>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</si>
  <si>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</si>
  <si>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</si>
  <si>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</si>
  <si>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</si>
  <si>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</si>
  <si>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</si>
  <si>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</si>
  <si>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</si>
  <si>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</si>
  <si>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</si>
  <si>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</si>
  <si>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</si>
  <si>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</si>
  <si>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</si>
  <si>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</si>
  <si>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</si>
  <si>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</si>
  <si>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</si>
  <si>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</si>
  <si>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</si>
  <si>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</si>
  <si>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</si>
  <si>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</si>
  <si>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</si>
  <si>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</si>
  <si>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</si>
  <si>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</si>
  <si>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</si>
  <si>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</si>
  <si>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</si>
  <si>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</si>
  <si>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</si>
  <si>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</si>
  <si>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</si>
  <si>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</si>
  <si>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</si>
  <si>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</si>
  <si>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</si>
  <si>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</si>
  <si>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</si>
  <si>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</si>
  <si>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</si>
  <si>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</si>
  <si>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</si>
  <si>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</si>
  <si>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</si>
  <si>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</si>
  <si>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</si>
  <si>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</si>
  <si>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</si>
  <si>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</si>
  <si>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</si>
  <si>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</si>
  <si>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</si>
  <si>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</si>
  <si>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</si>
  <si>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</si>
  <si>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</si>
  <si>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</si>
  <si>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</si>
  <si>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</si>
  <si>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</si>
  <si>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</si>
  <si>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</si>
  <si>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</si>
  <si>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</si>
  <si>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</si>
  <si>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</si>
  <si>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</si>
  <si>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</si>
  <si>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</si>
  <si>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</si>
  <si>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</si>
  <si>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</si>
  <si>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</si>
  <si>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</si>
  <si>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</si>
  <si>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</si>
  <si>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</si>
  <si>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</si>
  <si>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</si>
  <si>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</si>
  <si>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</si>
  <si>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</si>
  <si>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</si>
  <si>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</si>
  <si>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</si>
  <si>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</si>
  <si>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</si>
  <si>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</si>
  <si>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</si>
  <si>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</si>
  <si>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</si>
  <si>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</si>
  <si>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</si>
  <si>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</si>
  <si>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</si>
  <si>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</si>
  <si>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</si>
  <si>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</si>
  <si>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</si>
  <si>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</si>
  <si>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</si>
  <si>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</si>
  <si>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</si>
  <si>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</si>
  <si>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</si>
  <si>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</si>
  <si>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</si>
  <si>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</si>
  <si>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</si>
  <si>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</si>
  <si>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</si>
  <si>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</si>
  <si>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</si>
  <si>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</si>
  <si>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</si>
  <si>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</si>
  <si>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</si>
  <si>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</si>
  <si>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</si>
  <si>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</si>
  <si>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</si>
  <si>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</si>
  <si>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</si>
  <si>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</si>
  <si>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</si>
  <si>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</si>
  <si>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</si>
  <si>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</si>
  <si>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</si>
  <si>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</si>
  <si>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</si>
  <si>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</si>
  <si>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</si>
  <si>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</si>
  <si>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</si>
  <si>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</si>
  <si>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</si>
  <si>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</si>
  <si>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</si>
  <si>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</si>
  <si>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</si>
  <si>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</si>
  <si>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</si>
  <si>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</si>
  <si>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</si>
  <si>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</si>
  <si>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</si>
  <si>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</si>
  <si>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</si>
  <si>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</si>
  <si>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</si>
  <si>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</si>
  <si>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</si>
  <si>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</si>
  <si>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</si>
  <si>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</si>
  <si>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</si>
  <si>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</si>
  <si>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</si>
  <si>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</si>
  <si>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</si>
  <si>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</si>
  <si>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</si>
  <si>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</si>
  <si>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</si>
  <si>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</si>
  <si>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</si>
  <si>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</si>
  <si>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</si>
  <si>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</si>
  <si>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</si>
  <si>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</si>
  <si>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</si>
  <si>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</si>
  <si>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</si>
  <si>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</si>
  <si>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</si>
  <si>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</si>
  <si>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</si>
  <si>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</si>
  <si>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</si>
  <si>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</si>
  <si>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</si>
  <si>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</si>
  <si>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</si>
  <si>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</si>
  <si>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</si>
  <si>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</si>
  <si>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</si>
  <si>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</si>
  <si>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</si>
  <si>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</si>
  <si>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</si>
  <si>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</si>
  <si>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</si>
  <si>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</si>
  <si>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</si>
  <si>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</si>
  <si>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</si>
  <si>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</si>
  <si>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</si>
  <si>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</si>
  <si>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</si>
  <si>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</si>
  <si>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</si>
  <si>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</si>
  <si>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</si>
  <si>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</si>
  <si>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</si>
  <si>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</si>
  <si>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</si>
  <si>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</si>
  <si>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</si>
  <si>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</si>
  <si>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</si>
  <si>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</si>
  <si>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</si>
  <si>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</si>
  <si>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</si>
  <si>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</si>
  <si>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</si>
  <si>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</si>
  <si>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</si>
  <si>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</si>
  <si>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</si>
  <si>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</si>
  <si>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</si>
  <si>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</si>
  <si>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</si>
  <si>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</si>
  <si>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</si>
  <si>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</si>
  <si>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</si>
  <si>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</si>
  <si>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</si>
  <si>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</si>
  <si>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</si>
  <si>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</si>
  <si>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</si>
  <si>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</si>
  <si>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</si>
  <si>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</si>
  <si>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</si>
  <si>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</si>
  <si>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</si>
  <si>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</si>
  <si>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</si>
  <si>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</si>
  <si>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</si>
  <si>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</si>
  <si>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</si>
  <si>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</si>
  <si>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</si>
  <si>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</si>
  <si>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</si>
  <si>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</si>
  <si>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</si>
  <si>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</si>
  <si>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</si>
  <si>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</si>
  <si>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</si>
  <si>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</si>
  <si>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</si>
  <si>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</si>
  <si>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</si>
  <si>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</si>
  <si>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</si>
  <si>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</si>
  <si>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</si>
  <si>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</si>
  <si>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</si>
  <si>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</si>
  <si>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</si>
  <si>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</si>
  <si>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</si>
  <si>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</si>
  <si>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</si>
  <si>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</si>
  <si>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</si>
  <si>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</si>
  <si>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</si>
  <si>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</si>
  <si>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</si>
  <si>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</si>
  <si>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</si>
  <si>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</si>
  <si>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</si>
  <si>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</si>
  <si>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</si>
  <si>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</si>
  <si>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</si>
  <si>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</si>
  <si>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</si>
  <si>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</si>
  <si>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</si>
  <si>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</si>
  <si>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</si>
  <si>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</si>
  <si>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</si>
  <si>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</si>
  <si>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</si>
  <si>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</si>
  <si>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</si>
  <si>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</si>
  <si>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</si>
  <si>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</si>
  <si>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</si>
  <si>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</si>
  <si>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</si>
  <si>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</si>
  <si>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</si>
  <si>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</si>
  <si>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</si>
  <si>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</si>
  <si>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</si>
  <si>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</si>
  <si>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</si>
  <si>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</si>
  <si>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</si>
  <si>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</si>
  <si>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</si>
  <si>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</si>
  <si>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</si>
  <si>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</si>
  <si>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</si>
  <si>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</si>
  <si>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</si>
  <si>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</si>
  <si>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</si>
  <si>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</si>
  <si>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</si>
  <si>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</si>
  <si>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</si>
  <si>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</si>
  <si>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</si>
  <si>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</si>
  <si>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</si>
  <si>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</si>
  <si>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</si>
  <si>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</si>
  <si>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</si>
  <si>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</si>
  <si>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</si>
  <si>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</si>
  <si>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</si>
  <si>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</si>
  <si>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</si>
  <si>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</si>
  <si>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</si>
  <si>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</si>
  <si>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</si>
  <si>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</si>
  <si>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</si>
  <si>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</si>
  <si>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</si>
  <si>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</si>
  <si>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</si>
  <si>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</si>
  <si>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</si>
  <si>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</si>
  <si>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</si>
  <si>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</si>
  <si>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</si>
  <si>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</si>
  <si>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</si>
  <si>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</si>
  <si>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</si>
  <si>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</si>
  <si>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</si>
  <si>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</si>
  <si>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</si>
  <si>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</si>
  <si>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</si>
  <si>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</si>
  <si>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</si>
  <si>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</si>
  <si>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</si>
  <si>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</si>
  <si>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</si>
  <si>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</si>
  <si>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</si>
  <si>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</si>
  <si>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</si>
  <si>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</si>
  <si>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</si>
  <si>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</si>
  <si>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</si>
  <si>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</si>
  <si>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</si>
  <si>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</si>
  <si>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</si>
  <si>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</si>
  <si>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</si>
  <si>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</si>
  <si>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</si>
  <si>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</si>
  <si>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</si>
  <si>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</si>
  <si>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</si>
  <si>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</si>
  <si>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</si>
  <si>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</si>
  <si>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</si>
  <si>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</si>
  <si>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</si>
  <si>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</si>
  <si>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</si>
  <si>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</si>
  <si>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</si>
  <si>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</si>
  <si>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</si>
  <si>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</si>
  <si>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</si>
  <si>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</si>
  <si>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</si>
  <si>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</si>
  <si>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</si>
  <si>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</si>
  <si>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</si>
  <si>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</si>
  <si>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</si>
  <si>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</si>
  <si>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</si>
  <si>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</si>
  <si>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</si>
  <si>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</si>
  <si>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</si>
  <si>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</si>
  <si>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</si>
  <si>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</si>
  <si>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</si>
  <si>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</si>
  <si>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</si>
  <si>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</si>
  <si>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</si>
  <si>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</si>
  <si>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</si>
  <si>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</si>
  <si>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</si>
  <si>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</si>
  <si>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</si>
  <si>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</si>
  <si>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</si>
  <si>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</si>
  <si>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</si>
  <si>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</si>
  <si>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</si>
  <si>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</si>
  <si>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</si>
  <si>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</si>
  <si>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</si>
  <si>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</si>
  <si>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</si>
  <si>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</si>
  <si>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</si>
  <si>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</si>
  <si>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</si>
  <si>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</si>
  <si>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</si>
  <si>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</si>
  <si>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</si>
  <si>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</si>
  <si>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</si>
  <si>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</si>
  <si>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</si>
  <si>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</si>
  <si>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</si>
  <si>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</si>
  <si>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</si>
  <si>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</si>
  <si>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</si>
  <si>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</si>
  <si>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</si>
  <si>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</si>
  <si>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</si>
  <si>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</si>
  <si>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</si>
  <si>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</si>
  <si>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</si>
  <si>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</si>
  <si>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</si>
  <si>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</si>
  <si>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</si>
  <si>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</si>
  <si>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</si>
  <si>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</si>
  <si>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</si>
  <si>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</si>
  <si>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</si>
  <si>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</si>
  <si>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</si>
  <si>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</si>
  <si>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</si>
  <si>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</si>
  <si>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</si>
  <si>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</si>
  <si>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</si>
  <si>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</si>
  <si>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</si>
  <si>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</si>
  <si>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</si>
  <si>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</si>
  <si>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</si>
  <si>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</si>
  <si>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</si>
  <si>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</si>
  <si>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</si>
  <si>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</si>
  <si>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</si>
  <si>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</si>
  <si>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</si>
  <si>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</si>
  <si>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</si>
  <si>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</si>
  <si>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</si>
  <si>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</si>
  <si>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</si>
  <si>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</si>
  <si>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</si>
  <si>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</si>
  <si>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</si>
  <si>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</si>
  <si>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</si>
  <si>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</si>
  <si>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</si>
  <si>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</si>
  <si>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</si>
  <si>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</si>
  <si>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</si>
  <si>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</si>
  <si>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</si>
  <si>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</si>
  <si>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</si>
  <si>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</si>
  <si>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</si>
  <si>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</si>
  <si>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</si>
  <si>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</si>
  <si>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</si>
  <si>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</si>
  <si>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</si>
  <si>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</si>
  <si>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</si>
  <si>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</si>
  <si>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</si>
  <si>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</si>
  <si>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</si>
  <si>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</si>
  <si>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</si>
  <si>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</si>
  <si>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</si>
  <si>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</si>
  <si>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</si>
  <si>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</si>
  <si>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</si>
  <si>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</si>
  <si>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</si>
  <si>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</si>
  <si>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</si>
  <si>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</si>
  <si>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</si>
  <si>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</si>
  <si>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</si>
  <si>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</si>
  <si>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</si>
  <si>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</si>
  <si>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</si>
  <si>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</si>
  <si>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</si>
  <si>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</si>
  <si>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</si>
  <si>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</si>
  <si>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</si>
  <si>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</si>
  <si>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</si>
  <si>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</si>
  <si>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</si>
  <si>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</si>
  <si>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</si>
  <si>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</si>
  <si>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</si>
  <si>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</si>
  <si>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</si>
  <si>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</si>
  <si>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</si>
  <si>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</si>
  <si>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</si>
  <si>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</si>
  <si>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</si>
  <si>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</si>
  <si>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</si>
  <si>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</si>
  <si>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</si>
  <si>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</si>
  <si>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</si>
  <si>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</si>
  <si>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</si>
  <si>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</si>
  <si>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</si>
  <si>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</si>
  <si>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</si>
  <si>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</si>
  <si>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</si>
  <si>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</si>
  <si>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</si>
  <si>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</si>
  <si>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</si>
  <si>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</si>
  <si>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</si>
  <si>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</si>
  <si>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</si>
  <si>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</si>
  <si>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</si>
  <si>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</si>
  <si>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</si>
  <si>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</si>
  <si>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</si>
  <si>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</si>
  <si>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</si>
  <si>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</si>
  <si>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</si>
  <si>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</si>
  <si>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</si>
  <si>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</si>
  <si>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</si>
  <si>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</si>
  <si>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</si>
  <si>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</si>
  <si>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</si>
  <si>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</si>
  <si>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</si>
  <si>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</si>
  <si>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</si>
  <si>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</si>
  <si>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</si>
  <si>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</si>
  <si>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</si>
  <si>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</si>
  <si>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</si>
  <si>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</si>
  <si>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</si>
  <si>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</si>
  <si>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</si>
  <si>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</si>
  <si>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</si>
  <si>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</si>
  <si>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</si>
  <si>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</si>
  <si>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</si>
  <si>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</si>
  <si>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</si>
  <si>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</si>
  <si>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</si>
  <si>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</si>
  <si>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</si>
  <si>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</si>
  <si>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</si>
  <si>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</si>
  <si>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</si>
  <si>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</si>
  <si>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</si>
  <si>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</si>
  <si>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</si>
  <si>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</si>
  <si>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</si>
  <si>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</si>
  <si>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</si>
  <si>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</si>
  <si>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</si>
  <si>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</si>
  <si>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</si>
  <si>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</si>
  <si>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</si>
  <si>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</si>
  <si>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</si>
  <si>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</si>
  <si>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</si>
  <si>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</si>
  <si>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</si>
  <si>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</si>
  <si>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</si>
  <si>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</si>
  <si>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</si>
  <si>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</si>
  <si>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</si>
  <si>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</si>
  <si>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</si>
  <si>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</si>
  <si>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</si>
  <si>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</si>
  <si>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</si>
  <si>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</si>
  <si>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</si>
  <si>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</si>
  <si>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</si>
  <si>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</si>
  <si>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</si>
  <si>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</si>
  <si>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</si>
  <si>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</si>
  <si>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</si>
  <si>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</si>
  <si>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</si>
  <si>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</si>
  <si>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</si>
  <si>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</si>
  <si>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</si>
  <si>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</si>
  <si>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</si>
  <si>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</si>
  <si>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</si>
  <si>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</si>
  <si>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</si>
  <si>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</si>
  <si>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</si>
  <si>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</si>
  <si>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</si>
  <si>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</si>
  <si>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</si>
  <si>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</si>
  <si>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</si>
  <si>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</si>
  <si>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</si>
  <si>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</si>
  <si>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</si>
  <si>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</si>
  <si>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</si>
  <si>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</si>
  <si>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</si>
  <si>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</si>
  <si>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</si>
  <si>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</si>
  <si>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</si>
  <si>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</si>
  <si>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</si>
  <si>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</si>
  <si>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</si>
  <si>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</si>
  <si>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</si>
  <si>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</si>
  <si>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</si>
  <si>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</si>
  <si>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</si>
  <si>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</si>
  <si>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</si>
  <si>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</si>
  <si>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</si>
  <si>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</si>
  <si>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</si>
  <si>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</si>
  <si>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</si>
  <si>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</si>
  <si>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</si>
  <si>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</si>
  <si>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</si>
  <si>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</si>
  <si>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</si>
  <si>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</si>
  <si>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</si>
  <si>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</si>
  <si>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</si>
  <si>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</si>
  <si>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</si>
  <si>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</si>
  <si>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</si>
  <si>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</si>
  <si>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</si>
  <si>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</si>
  <si>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</si>
  <si>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</si>
  <si>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</si>
  <si>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</si>
  <si>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</si>
  <si>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</si>
  <si>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</si>
  <si>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</si>
  <si>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</si>
  <si>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</si>
  <si>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</si>
  <si>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</si>
  <si>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</si>
  <si>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</si>
  <si>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</si>
  <si>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</si>
  <si>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</si>
  <si>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</si>
  <si>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</si>
  <si>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</si>
  <si>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</si>
  <si>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</si>
  <si>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</si>
  <si>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</si>
  <si>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</si>
  <si>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</si>
  <si>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</si>
  <si>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</si>
  <si>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</si>
  <si>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</si>
  <si>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</si>
  <si>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</si>
  <si>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</si>
  <si>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</si>
  <si>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</si>
  <si>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</si>
  <si>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</si>
  <si>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</si>
  <si>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</si>
  <si>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</si>
  <si>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</si>
  <si>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</si>
  <si>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</si>
  <si>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</si>
  <si>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</si>
  <si>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</si>
  <si>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</si>
  <si>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</si>
  <si>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</si>
  <si>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</si>
  <si>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</si>
  <si>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</si>
  <si>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</si>
  <si>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</si>
  <si>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</si>
  <si>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</si>
  <si>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</si>
  <si>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</si>
  <si>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</si>
  <si>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</si>
  <si>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</si>
  <si>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</si>
  <si>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</si>
  <si>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</si>
  <si>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</si>
  <si>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</si>
  <si>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</si>
  <si>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</si>
  <si>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</si>
  <si>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</si>
  <si>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</si>
  <si>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</si>
  <si>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</si>
  <si>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</si>
  <si>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</si>
  <si>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</si>
  <si>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</si>
  <si>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</si>
  <si>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</si>
  <si>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</si>
  <si>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</si>
  <si>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</si>
  <si>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</si>
  <si>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</si>
  <si>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</si>
  <si>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</si>
  <si>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</si>
  <si>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</si>
  <si>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</si>
  <si>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</si>
  <si>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</si>
  <si>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</si>
  <si>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</si>
  <si>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</si>
  <si>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</si>
  <si>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</si>
  <si>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</si>
  <si>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</si>
  <si>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</si>
  <si>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</si>
  <si>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</si>
  <si>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</si>
  <si>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</si>
  <si>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</si>
  <si>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</si>
  <si>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</si>
  <si>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</si>
  <si>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</si>
  <si>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</si>
  <si>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</si>
  <si>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</si>
  <si>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</si>
  <si>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</si>
  <si>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</si>
  <si>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</si>
  <si>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</si>
  <si>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</si>
  <si>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</si>
  <si>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</si>
  <si>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</si>
  <si>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</si>
  <si>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</si>
  <si>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</si>
  <si>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</si>
  <si>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</si>
  <si>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</si>
  <si>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</si>
  <si>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</si>
  <si>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</si>
  <si>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</si>
  <si>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</si>
  <si>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</si>
  <si>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</si>
  <si>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</si>
  <si>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</si>
  <si>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</si>
  <si>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</si>
  <si>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</si>
  <si>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</si>
  <si>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</si>
  <si>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</si>
  <si>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</si>
  <si>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</si>
  <si>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</si>
  <si>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</si>
  <si>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</si>
  <si>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</si>
  <si>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</si>
  <si>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</si>
  <si>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</si>
  <si>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</si>
  <si>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</si>
  <si>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</si>
  <si>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</si>
  <si>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</si>
  <si>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</si>
  <si>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</si>
  <si>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</si>
  <si>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</si>
  <si>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</si>
  <si>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</si>
  <si>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</si>
  <si>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</si>
  <si>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</si>
  <si>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</si>
  <si>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</si>
  <si>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</si>
  <si>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</si>
  <si>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</si>
  <si>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</si>
  <si>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</si>
  <si>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</si>
  <si>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</si>
  <si>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</si>
  <si>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</si>
  <si>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</si>
  <si>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</si>
  <si>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</si>
  <si>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</si>
  <si>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</si>
  <si>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</si>
  <si>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</si>
  <si>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</si>
  <si>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</si>
  <si>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</si>
  <si>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</si>
  <si>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</si>
  <si>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</si>
  <si>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</si>
  <si>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</si>
  <si>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</si>
  <si>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</si>
  <si>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</si>
  <si>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</si>
  <si>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</si>
  <si>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</si>
  <si>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</si>
  <si>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</si>
  <si>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</si>
  <si>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</si>
  <si>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</si>
  <si>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</si>
  <si>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</si>
  <si>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</si>
  <si>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</si>
  <si>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</si>
  <si>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</si>
  <si>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</si>
  <si>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</si>
  <si>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</si>
  <si>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</si>
  <si>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</si>
  <si>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</si>
  <si>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</si>
  <si>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</si>
  <si>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</si>
  <si>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</si>
  <si>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</si>
  <si>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</si>
  <si>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</si>
  <si>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</si>
  <si>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</si>
  <si>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</si>
  <si>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</si>
  <si>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</si>
  <si>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</si>
  <si>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</si>
  <si>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</si>
  <si>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</si>
  <si>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</si>
  <si>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</si>
  <si>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</si>
  <si>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</si>
  <si>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</si>
  <si>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</si>
  <si>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</si>
  <si>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</si>
  <si>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</si>
  <si>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</si>
  <si>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</si>
  <si>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</si>
  <si>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</si>
  <si>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</si>
  <si>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</si>
  <si>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</si>
  <si>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</si>
  <si>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</si>
  <si>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</si>
  <si>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</si>
  <si>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</si>
  <si>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</si>
  <si>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</si>
  <si>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</si>
  <si>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</si>
  <si>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</si>
  <si>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</si>
  <si>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</si>
  <si>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</si>
  <si>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</si>
  <si>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</si>
  <si>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</si>
  <si>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</si>
  <si>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</si>
  <si>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</si>
  <si>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</si>
  <si>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</si>
  <si>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</si>
  <si>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</si>
  <si>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</si>
  <si>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</si>
  <si>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</si>
  <si>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</si>
  <si>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</si>
  <si>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</si>
  <si>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</si>
  <si>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</si>
  <si>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</si>
  <si>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</si>
  <si>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</si>
  <si>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</si>
  <si>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</si>
  <si>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</si>
  <si>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</si>
  <si>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</si>
  <si>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</si>
  <si>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</si>
  <si>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</si>
  <si>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</si>
  <si>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</si>
  <si>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</si>
  <si>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</si>
  <si>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</si>
  <si>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</si>
  <si>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</si>
  <si>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</si>
  <si>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</si>
  <si>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</si>
  <si>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</si>
  <si>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</si>
  <si>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</si>
  <si>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</si>
  <si>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</si>
  <si>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</si>
  <si>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</si>
  <si>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</si>
  <si>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</si>
  <si>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</si>
  <si>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</si>
  <si>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</si>
  <si>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</si>
  <si>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</si>
  <si>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</si>
  <si>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</si>
  <si>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</si>
  <si>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</si>
  <si>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</si>
  <si>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</si>
  <si>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</si>
  <si>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</si>
  <si>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</si>
  <si>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</si>
  <si>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</si>
  <si>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</si>
  <si>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</si>
  <si>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</si>
  <si>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</si>
  <si>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</si>
  <si>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</si>
  <si>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</si>
  <si>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</si>
  <si>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</si>
  <si>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</si>
  <si>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</si>
  <si>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</si>
  <si>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</si>
  <si>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</si>
  <si>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</si>
  <si>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</si>
  <si>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</si>
  <si>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</si>
  <si>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</si>
  <si>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</si>
  <si>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</si>
  <si>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</si>
  <si>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</si>
  <si>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</si>
  <si>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</si>
  <si>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</si>
  <si>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</si>
  <si>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</si>
  <si>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</si>
  <si>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</si>
  <si>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</si>
  <si>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</si>
  <si>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</si>
  <si>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</si>
  <si>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</si>
  <si>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</si>
  <si>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</si>
  <si>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</si>
  <si>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</si>
  <si>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</si>
  <si>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</si>
  <si>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</si>
  <si>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</si>
  <si>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</si>
  <si>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</si>
  <si>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</si>
  <si>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</si>
  <si>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</si>
  <si>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</si>
  <si>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</si>
  <si>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</si>
  <si>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</si>
  <si>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</si>
  <si>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</si>
  <si>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</si>
  <si>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</si>
  <si>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</si>
  <si>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</si>
  <si>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</si>
  <si>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</si>
  <si>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</si>
  <si>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</si>
  <si>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</si>
  <si>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</si>
  <si>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</si>
  <si>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</si>
  <si>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</si>
  <si>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</si>
  <si>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</si>
  <si>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</si>
  <si>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</si>
  <si>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</si>
  <si>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</si>
  <si>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</si>
  <si>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</si>
  <si>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</si>
  <si>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</si>
  <si>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</si>
  <si>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</si>
  <si>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</si>
  <si>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</si>
  <si>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</si>
  <si>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</si>
  <si>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</si>
  <si>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</si>
  <si>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</si>
  <si>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</si>
  <si>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</si>
  <si>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</si>
  <si>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</si>
  <si>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</si>
  <si>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</si>
  <si>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</si>
  <si>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</si>
  <si>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</si>
  <si>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</si>
  <si>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</si>
  <si>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</si>
  <si>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</si>
  <si>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</si>
  <si>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</si>
  <si>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</si>
  <si>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</si>
  <si>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</si>
  <si>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</si>
  <si>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</si>
  <si>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</si>
  <si>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</si>
  <si>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</si>
  <si>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</si>
  <si>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</si>
  <si>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</si>
  <si>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</si>
  <si>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</si>
  <si>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</si>
  <si>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</si>
  <si>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</si>
  <si>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</si>
  <si>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</si>
  <si>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</si>
  <si>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</si>
  <si>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</si>
  <si>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</si>
  <si>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</si>
  <si>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</si>
  <si>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</si>
  <si>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</si>
  <si>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</si>
  <si>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</si>
  <si>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</si>
  <si>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</si>
  <si>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</si>
  <si>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</si>
  <si>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</si>
  <si>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</si>
  <si>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</si>
  <si>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</si>
  <si>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</si>
  <si>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</si>
  <si>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</si>
  <si>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</si>
  <si>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</si>
  <si>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</si>
  <si>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</si>
  <si>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</si>
  <si>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</si>
  <si>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</si>
  <si>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</si>
  <si>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</si>
  <si>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</si>
  <si>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</si>
  <si>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</si>
  <si>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</si>
  <si>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</si>
  <si>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</si>
  <si>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</si>
  <si>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</si>
  <si>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</si>
  <si>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</si>
  <si>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</si>
  <si>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</si>
  <si>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</si>
  <si>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</si>
  <si>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</si>
  <si>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</si>
  <si>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</si>
  <si>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</si>
  <si>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</si>
  <si>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</si>
  <si>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</si>
  <si>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</si>
  <si>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</si>
  <si>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</si>
  <si>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</si>
  <si>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</si>
  <si>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</si>
  <si>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</si>
  <si>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</si>
  <si>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</si>
  <si>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</si>
  <si>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</si>
  <si>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</si>
  <si>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</si>
  <si>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</si>
  <si>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</si>
  <si>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</si>
  <si>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</si>
  <si>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</si>
  <si>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</si>
  <si>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</si>
  <si>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</si>
  <si>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</si>
  <si>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</si>
  <si>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</si>
  <si>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</si>
  <si>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</si>
  <si>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</si>
  <si>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</si>
  <si>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</si>
  <si>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</si>
  <si>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</si>
  <si>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</si>
  <si>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</si>
  <si>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</si>
  <si>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</si>
  <si>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</si>
  <si>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</si>
  <si>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</si>
  <si>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</si>
  <si>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</si>
  <si>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</si>
  <si>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</si>
  <si>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</si>
  <si>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</si>
  <si>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</si>
  <si>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</si>
  <si>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</si>
  <si>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</si>
  <si>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</si>
  <si>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</si>
  <si>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</si>
  <si>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</si>
  <si>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</si>
  <si>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</si>
  <si>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</si>
  <si>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</si>
  <si>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</si>
  <si>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</si>
  <si>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</si>
  <si>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</si>
  <si>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</si>
  <si>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</si>
  <si>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</si>
  <si>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</si>
  <si>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</si>
  <si>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</si>
  <si>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</si>
  <si>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</si>
  <si>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</si>
  <si>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</si>
  <si>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</si>
  <si>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</si>
  <si>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</si>
  <si>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</si>
  <si>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</si>
  <si>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</si>
  <si>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</si>
  <si>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</si>
  <si>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</si>
  <si>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</si>
  <si>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</si>
  <si>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</si>
  <si>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</si>
  <si>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</si>
  <si>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</si>
  <si>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</si>
  <si>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</si>
  <si>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</si>
  <si>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</si>
  <si>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</si>
  <si>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</si>
  <si>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</si>
  <si>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</si>
  <si>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</si>
  <si>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</si>
  <si>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</si>
  <si>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</si>
  <si>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</si>
  <si>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</si>
  <si>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</si>
  <si>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</si>
  <si>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</si>
  <si>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</si>
  <si>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</si>
  <si>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</si>
  <si>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</si>
  <si>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</si>
  <si>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</si>
  <si>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</si>
  <si>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</si>
  <si>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</si>
  <si>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</si>
  <si>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</si>
  <si>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</si>
  <si>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</si>
  <si>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</si>
  <si>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</si>
  <si>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</si>
  <si>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</si>
  <si>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</si>
  <si>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</si>
  <si>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</si>
  <si>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</si>
  <si>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</si>
  <si>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</si>
  <si>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</si>
  <si>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</si>
  <si>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</si>
  <si>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</si>
  <si>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</si>
  <si>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</si>
  <si>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</si>
  <si>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</si>
  <si>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</si>
  <si>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</si>
  <si>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</si>
  <si>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</si>
  <si>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</si>
  <si>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</si>
  <si>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</si>
  <si>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</si>
  <si>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</si>
  <si>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</si>
  <si>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</si>
  <si>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</si>
  <si>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</si>
  <si>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</si>
  <si>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</si>
  <si>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</si>
  <si>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</si>
  <si>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</si>
  <si>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</si>
  <si>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</si>
  <si>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</si>
  <si>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</si>
  <si>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</si>
  <si>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</si>
  <si>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</si>
  <si>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</si>
  <si>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</si>
  <si>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</si>
  <si>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</si>
  <si>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</si>
  <si>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</si>
  <si>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</si>
  <si>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</si>
  <si>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</si>
  <si>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</si>
  <si>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</si>
  <si>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</si>
  <si>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</si>
  <si>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</si>
  <si>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</si>
  <si>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</si>
  <si>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</si>
  <si>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</si>
  <si>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</si>
  <si>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</si>
  <si>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</si>
  <si>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</si>
  <si>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</si>
  <si>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</si>
  <si>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</si>
  <si>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</si>
  <si>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</si>
  <si>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</si>
  <si>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</si>
  <si>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</si>
  <si>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</si>
  <si>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</si>
  <si>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</si>
  <si>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</si>
  <si>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</si>
  <si>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</si>
  <si>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</si>
  <si>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</si>
  <si>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</si>
  <si>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</si>
  <si>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</si>
  <si>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</si>
  <si>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</si>
  <si>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</si>
  <si>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</si>
  <si>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</si>
  <si>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</si>
  <si>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</si>
  <si>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</si>
  <si>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</si>
  <si>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</si>
  <si>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</si>
  <si>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</si>
  <si>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</si>
  <si>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</si>
  <si>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</si>
  <si>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</si>
  <si>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</si>
  <si>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</si>
  <si>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</si>
  <si>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</si>
  <si>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</si>
  <si>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</si>
  <si>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</si>
  <si>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</si>
  <si>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</si>
  <si>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</si>
  <si>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</si>
  <si>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</si>
  <si>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</si>
  <si>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</si>
  <si>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</si>
  <si>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</si>
  <si>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</si>
  <si>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</si>
  <si>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</si>
  <si>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</si>
  <si>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</si>
  <si>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</si>
  <si>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</si>
  <si>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</si>
  <si>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</si>
  <si>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</si>
  <si>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</si>
  <si>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</si>
  <si>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</si>
  <si>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</si>
  <si>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</si>
  <si>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</si>
  <si>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</si>
  <si>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</si>
  <si>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</si>
  <si>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</si>
  <si>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</si>
  <si>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</si>
  <si>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</si>
  <si>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</si>
  <si>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</si>
  <si>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</si>
  <si>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</si>
  <si>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</si>
  <si>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</si>
  <si>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</si>
  <si>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</si>
  <si>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</si>
  <si>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</si>
  <si>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</si>
  <si>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</si>
  <si>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</si>
  <si>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</si>
  <si>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</si>
  <si>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</si>
  <si>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</si>
  <si>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</si>
  <si>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</si>
  <si>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</si>
  <si>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</si>
  <si>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</si>
  <si>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</si>
  <si>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</si>
  <si>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</si>
  <si>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</si>
  <si>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</si>
  <si>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</si>
  <si>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</si>
  <si>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</si>
  <si>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</si>
  <si>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</si>
  <si>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</si>
  <si>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</si>
  <si>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</si>
  <si>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</si>
  <si>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</si>
  <si>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</si>
  <si>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</si>
  <si>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</si>
  <si>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</si>
  <si>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</si>
  <si>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</si>
  <si>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</si>
  <si>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</si>
  <si>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</si>
  <si>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</si>
  <si>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</si>
  <si>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</si>
  <si>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</si>
  <si>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</si>
  <si>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</si>
  <si>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</si>
  <si>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</si>
  <si>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</si>
  <si>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</si>
  <si>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</si>
  <si>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</si>
  <si>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</si>
  <si>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</si>
  <si>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</si>
  <si>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</si>
  <si>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</si>
  <si>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</si>
  <si>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</si>
  <si>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</si>
  <si>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</si>
  <si>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</si>
  <si>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</si>
  <si>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</si>
  <si>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</si>
  <si>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</si>
  <si>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</si>
  <si>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</si>
  <si>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</si>
  <si>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</si>
  <si>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</si>
  <si>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</si>
  <si>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</si>
  <si>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</si>
  <si>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</si>
  <si>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</si>
  <si>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</si>
  <si>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</si>
  <si>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</si>
  <si>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</si>
  <si>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</si>
  <si>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</si>
  <si>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</si>
  <si>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</si>
  <si>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</si>
  <si>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</si>
  <si>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</si>
  <si>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</si>
  <si>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</si>
  <si>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</si>
  <si>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</si>
  <si>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</si>
  <si>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</si>
  <si>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</si>
  <si>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</si>
  <si>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</si>
  <si>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</si>
  <si>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</si>
  <si>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</si>
  <si>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</si>
  <si>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</si>
  <si>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</si>
  <si>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</si>
  <si>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</si>
  <si>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</si>
  <si>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</si>
  <si>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</si>
  <si>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</si>
  <si>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</si>
  <si>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</si>
  <si>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</si>
  <si>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</si>
  <si>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</si>
  <si>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</si>
  <si>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</si>
  <si>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</si>
  <si>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</si>
  <si>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</si>
  <si>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</si>
  <si>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</si>
  <si>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</si>
  <si>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</si>
  <si>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</si>
  <si>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</si>
  <si>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</si>
  <si>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</si>
  <si>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</si>
  <si>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</si>
  <si>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</si>
  <si>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</si>
  <si>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</si>
  <si>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</si>
  <si>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</si>
  <si>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</si>
  <si>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</si>
  <si>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</si>
  <si>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</si>
  <si>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</si>
  <si>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</si>
  <si>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</si>
  <si>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</si>
  <si>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</si>
  <si>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</si>
  <si>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</si>
  <si>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</si>
  <si>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</si>
  <si>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</si>
  <si>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</si>
  <si>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</si>
  <si>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</si>
  <si>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</si>
  <si>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</si>
  <si>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</si>
  <si>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</si>
  <si>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</si>
  <si>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</si>
  <si>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</si>
  <si>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</si>
  <si>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</si>
  <si>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</si>
  <si>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</si>
  <si>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</si>
  <si>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</si>
  <si>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</si>
  <si>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</si>
  <si>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</si>
  <si>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</si>
  <si>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</si>
  <si>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</si>
  <si>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</si>
  <si>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</si>
  <si>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</si>
  <si>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</si>
  <si>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</si>
  <si>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</si>
  <si>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</si>
  <si>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</si>
  <si>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</si>
  <si>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</si>
  <si>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</si>
  <si>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</si>
  <si>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</si>
  <si>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</si>
  <si>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</si>
  <si>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</si>
  <si>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</si>
  <si>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</si>
  <si>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</si>
  <si>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</si>
  <si>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</si>
  <si>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</si>
  <si>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</si>
  <si>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</si>
  <si>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</si>
  <si>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</si>
  <si>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</si>
  <si>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</si>
  <si>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</si>
  <si>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</si>
  <si>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</si>
  <si>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</si>
  <si>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</si>
  <si>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</si>
  <si>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</si>
  <si>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</si>
  <si>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</si>
  <si>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</si>
  <si>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</si>
  <si>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</si>
  <si>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</si>
  <si>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</si>
  <si>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</si>
  <si>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</si>
  <si>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</si>
  <si>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</si>
  <si>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</si>
  <si>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</si>
  <si>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</si>
  <si>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</si>
  <si>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</si>
  <si>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</si>
  <si>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</si>
  <si>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</si>
  <si>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</si>
  <si>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</si>
  <si>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</si>
  <si>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</si>
  <si>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</si>
  <si>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</si>
  <si>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</si>
  <si>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</si>
  <si>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</si>
  <si>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</si>
  <si>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</si>
  <si>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</si>
  <si>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</si>
  <si>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</si>
  <si>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</si>
  <si>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</si>
  <si>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</si>
  <si>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</si>
  <si>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</si>
  <si>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</si>
  <si>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</si>
  <si>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</si>
  <si>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</si>
  <si>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</si>
  <si>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</si>
  <si>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</si>
  <si>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</si>
  <si>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</si>
  <si>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</si>
  <si>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</si>
  <si>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</si>
  <si>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</si>
  <si>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</si>
  <si>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</si>
  <si>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</si>
  <si>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</si>
  <si>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</si>
  <si>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</si>
  <si>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</si>
  <si>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</si>
  <si>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</si>
  <si>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</si>
  <si>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</si>
  <si>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</si>
  <si>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</si>
  <si>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</si>
  <si>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</si>
  <si>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</si>
  <si>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</si>
  <si>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</si>
  <si>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</si>
  <si>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</si>
  <si>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</si>
  <si>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</si>
  <si>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</si>
  <si>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</si>
  <si>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</si>
  <si>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</si>
  <si>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</si>
  <si>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</si>
  <si>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</si>
  <si>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</si>
  <si>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</si>
  <si>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</si>
  <si>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</si>
  <si>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</si>
  <si>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</si>
  <si>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</si>
  <si>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</si>
  <si>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</si>
  <si>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</si>
  <si>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</si>
  <si>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</si>
  <si>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</si>
  <si>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</si>
  <si>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</si>
  <si>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</si>
  <si>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</si>
  <si>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</si>
  <si>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</si>
  <si>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</si>
  <si>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</si>
  <si>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</si>
  <si>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</si>
  <si>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</si>
  <si>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</si>
  <si>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</si>
  <si>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</si>
  <si>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</si>
  <si>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</si>
  <si>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</si>
  <si>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</si>
  <si>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</si>
  <si>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</si>
  <si>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</si>
  <si>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</si>
  <si>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</si>
  <si>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</si>
  <si>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</si>
  <si>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</si>
  <si>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</si>
  <si>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</si>
  <si>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</si>
  <si>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</si>
  <si>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</si>
  <si>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</si>
  <si>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</si>
  <si>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</si>
  <si>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</si>
  <si>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</si>
  <si>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</si>
  <si>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</si>
  <si>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</si>
  <si>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</si>
  <si>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</si>
  <si>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</si>
  <si>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</si>
  <si>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</si>
  <si>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</si>
  <si>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</si>
  <si>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</si>
  <si>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</si>
  <si>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</si>
  <si>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</si>
  <si>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</si>
  <si>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</si>
  <si>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</si>
  <si>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</si>
  <si>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</si>
  <si>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</si>
  <si>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</si>
  <si>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</si>
  <si>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</si>
  <si>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</si>
  <si>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</si>
  <si>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</si>
  <si>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</si>
  <si>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</si>
  <si>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</si>
  <si>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</si>
  <si>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</si>
  <si>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</si>
  <si>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</si>
  <si>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</si>
  <si>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</si>
  <si>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</si>
  <si>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</si>
  <si>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</si>
  <si>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</si>
  <si>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</si>
  <si>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</si>
  <si>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</si>
  <si>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</si>
  <si>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</si>
  <si>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</si>
  <si>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</si>
  <si>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</si>
  <si>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</si>
  <si>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</si>
  <si>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</si>
  <si>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</si>
  <si>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</si>
  <si>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</si>
  <si>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</si>
  <si>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</si>
  <si>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</si>
  <si>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</si>
  <si>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</si>
  <si>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</si>
  <si>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</si>
  <si>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</si>
  <si>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</si>
  <si>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</si>
  <si>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</si>
  <si>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</si>
  <si>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</si>
  <si>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</si>
  <si>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</si>
  <si>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</si>
  <si>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</si>
  <si>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</si>
  <si>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</si>
  <si>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</si>
  <si>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</si>
  <si>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</si>
  <si>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</si>
  <si>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</si>
  <si>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</si>
  <si>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</si>
  <si>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</si>
  <si>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</si>
  <si>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</si>
  <si>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</si>
  <si>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</si>
  <si>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</si>
  <si>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</si>
  <si>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</si>
  <si>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</si>
  <si>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</si>
  <si>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</si>
  <si>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</si>
  <si>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</si>
  <si>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</si>
  <si>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</si>
  <si>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</si>
  <si>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</si>
  <si>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</si>
  <si>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</si>
  <si>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</si>
  <si>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</si>
  <si>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</si>
  <si>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</si>
  <si>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</si>
  <si>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</si>
  <si>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</si>
  <si>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</si>
  <si>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</si>
  <si>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</si>
  <si>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</si>
  <si>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</si>
  <si>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</si>
  <si>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</si>
  <si>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</si>
  <si>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</si>
  <si>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</si>
  <si>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</si>
  <si>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</si>
  <si>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</si>
  <si>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</si>
  <si>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</si>
  <si>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</si>
  <si>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</si>
  <si>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</si>
  <si>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</si>
  <si>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</si>
  <si>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</si>
  <si>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</si>
  <si>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</si>
  <si>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</si>
  <si>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</si>
  <si>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</si>
  <si>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</si>
  <si>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</si>
  <si>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</si>
  <si>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</si>
  <si>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</si>
  <si>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</si>
  <si>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</si>
  <si>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</si>
  <si>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</si>
  <si>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</si>
  <si>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</si>
  <si>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</si>
  <si>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</si>
  <si>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</si>
  <si>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</si>
  <si>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</si>
  <si>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</si>
  <si>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</si>
  <si>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</si>
  <si>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</si>
  <si>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</si>
  <si>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</si>
  <si>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</si>
  <si>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</si>
  <si>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</si>
  <si>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</si>
  <si>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</si>
  <si>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</si>
  <si>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</si>
  <si>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</si>
  <si>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</si>
  <si>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</si>
  <si>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</si>
  <si>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</si>
  <si>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</si>
  <si>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</si>
  <si>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</si>
  <si>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</si>
  <si>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</si>
  <si>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</si>
  <si>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</si>
  <si>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</si>
  <si>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</si>
  <si>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</si>
  <si>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</si>
  <si>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</si>
  <si>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</si>
  <si>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</si>
  <si>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</si>
  <si>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</si>
  <si>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</si>
  <si>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</si>
  <si>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</si>
  <si>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</si>
  <si>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</si>
  <si>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</si>
  <si>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</si>
  <si>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</si>
  <si>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</si>
  <si>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</si>
  <si>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</si>
  <si>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</si>
  <si>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</si>
  <si>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</si>
  <si>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</si>
  <si>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</si>
  <si>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</si>
  <si>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</si>
  <si>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</si>
  <si>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</si>
  <si>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</si>
  <si>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</si>
  <si>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</si>
  <si>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</si>
  <si>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</si>
  <si>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</si>
  <si>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</si>
  <si>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</si>
  <si>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</si>
  <si>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</si>
  <si>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</si>
  <si>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</si>
  <si>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</si>
  <si>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</si>
  <si>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</si>
  <si>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</si>
  <si>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</si>
  <si>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</si>
  <si>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</si>
  <si>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</si>
  <si>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</si>
  <si>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</si>
  <si>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</si>
  <si>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</si>
  <si>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</si>
  <si>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</si>
  <si>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</si>
  <si>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</si>
  <si>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</si>
  <si>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</si>
  <si>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</si>
  <si>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</si>
  <si>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</si>
  <si>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</si>
  <si>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</si>
  <si>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</si>
  <si>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</si>
  <si>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</si>
  <si>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</si>
  <si>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</si>
  <si>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</si>
  <si>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</si>
  <si>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</si>
  <si>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</si>
  <si>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</si>
  <si>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</si>
  <si>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</si>
  <si>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</si>
  <si>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</si>
  <si>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</si>
  <si>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</si>
  <si>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</si>
  <si>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</si>
  <si>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</si>
  <si>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</si>
  <si>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</si>
  <si>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</si>
  <si>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</si>
  <si>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</si>
  <si>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</si>
  <si>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</si>
  <si>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</si>
  <si>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</si>
  <si>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</si>
  <si>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</si>
  <si>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</si>
  <si>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</si>
  <si>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</si>
  <si>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</si>
  <si>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</si>
  <si>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</si>
  <si>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</si>
  <si>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</si>
  <si>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</si>
  <si>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</si>
  <si>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</si>
  <si>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</si>
  <si>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</si>
  <si>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</si>
  <si>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</si>
  <si>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</si>
  <si>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</si>
  <si>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</si>
  <si>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</si>
  <si>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</si>
  <si>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</si>
  <si>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</si>
  <si>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</si>
  <si>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</si>
  <si>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</si>
  <si>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</si>
  <si>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</si>
  <si>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</si>
  <si>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</si>
  <si>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</si>
  <si>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</si>
  <si>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</si>
  <si>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</si>
  <si>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</si>
  <si>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</si>
  <si>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</si>
  <si>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</si>
  <si>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</si>
  <si>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</si>
  <si>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</si>
  <si>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</si>
  <si>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</si>
  <si>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</si>
  <si>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</si>
  <si>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</si>
  <si>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</si>
  <si>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</si>
  <si>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</si>
  <si>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</si>
  <si>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</si>
  <si>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</si>
  <si>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</si>
  <si>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</si>
  <si>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</si>
  <si>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</si>
  <si>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</si>
  <si>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</si>
  <si>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</si>
  <si>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</si>
  <si>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</si>
  <si>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</si>
  <si>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</si>
  <si>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</si>
  <si>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</si>
  <si>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</si>
  <si>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</si>
  <si>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</si>
  <si>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</si>
  <si>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</si>
  <si>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</si>
  <si>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</si>
  <si>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</si>
  <si>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</si>
  <si>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</si>
  <si>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</si>
  <si>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</si>
  <si>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</si>
  <si>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</si>
  <si>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</si>
  <si>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</si>
  <si>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</si>
  <si>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</si>
  <si>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</si>
  <si>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</si>
  <si>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</si>
  <si>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</si>
  <si>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</si>
  <si>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</si>
  <si>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</si>
  <si>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</si>
  <si>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</si>
  <si>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</si>
  <si>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</si>
  <si>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</si>
  <si>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</si>
  <si>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</si>
  <si>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</si>
  <si>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</si>
  <si>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</si>
  <si>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</si>
  <si>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</si>
  <si>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</si>
  <si>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</si>
  <si>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</si>
  <si>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</si>
  <si>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</si>
  <si>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</si>
  <si>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</si>
  <si>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</si>
  <si>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</si>
  <si>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</si>
  <si>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</si>
  <si>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</si>
  <si>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</si>
  <si>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</si>
  <si>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</si>
  <si>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</si>
  <si>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</si>
  <si>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</si>
  <si>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</si>
  <si>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</si>
  <si>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</si>
  <si>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</si>
  <si>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</si>
  <si>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</si>
  <si>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</si>
  <si>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</si>
  <si>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</si>
  <si>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</si>
  <si>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</si>
  <si>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</si>
  <si>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</si>
  <si>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</si>
  <si>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</si>
  <si>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</si>
  <si>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</si>
  <si>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</si>
  <si>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</si>
  <si>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</si>
  <si>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</si>
  <si>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</si>
  <si>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</si>
  <si>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</si>
  <si>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</si>
  <si>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</si>
  <si>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</si>
  <si>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</si>
  <si>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</si>
  <si>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</si>
  <si>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</si>
  <si>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</si>
  <si>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</si>
  <si>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</si>
  <si>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</si>
  <si>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</si>
  <si>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</si>
  <si>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</si>
  <si>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</si>
  <si>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</si>
  <si>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</si>
  <si>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</si>
  <si>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</si>
  <si>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</si>
  <si>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</si>
  <si>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</si>
  <si>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</si>
  <si>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</si>
  <si>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</si>
  <si>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</si>
  <si>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</si>
  <si>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</si>
  <si>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</si>
  <si>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</si>
  <si>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</si>
  <si>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</si>
  <si>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</si>
  <si>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</si>
  <si>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</si>
  <si>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</si>
  <si>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</si>
  <si>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</si>
  <si>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</si>
  <si>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</si>
  <si>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</si>
  <si>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</si>
  <si>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</si>
  <si>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</si>
  <si>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</si>
  <si>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</si>
  <si>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</si>
  <si>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</si>
  <si>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</si>
  <si>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</si>
  <si>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</si>
  <si>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</si>
  <si>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</si>
  <si>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</si>
  <si>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</si>
  <si>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</si>
  <si>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</si>
  <si>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</si>
  <si>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</si>
  <si>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</si>
  <si>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</si>
  <si>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</si>
  <si>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</si>
  <si>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</si>
  <si>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</si>
  <si>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</si>
  <si>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</si>
  <si>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</si>
  <si>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</si>
  <si>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</si>
  <si>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</si>
  <si>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</si>
  <si>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</si>
  <si>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</si>
  <si>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</si>
  <si>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</si>
  <si>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</si>
  <si>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</si>
  <si>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</si>
  <si>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</si>
  <si>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</si>
  <si>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</si>
  <si>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</si>
  <si>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</si>
  <si>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</si>
  <si>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</si>
  <si>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</si>
  <si>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</si>
  <si>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</si>
  <si>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</si>
  <si>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</si>
  <si>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</si>
  <si>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</si>
  <si>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</si>
  <si>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</si>
  <si>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</si>
  <si>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</si>
  <si>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</si>
  <si>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</si>
  <si>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</si>
  <si>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</si>
  <si>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</si>
  <si>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</si>
  <si>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</si>
  <si>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</si>
  <si>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</si>
  <si>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</si>
  <si>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</si>
  <si>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</si>
  <si>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</si>
  <si>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</si>
  <si>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</si>
  <si>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</si>
  <si>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</si>
  <si>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</si>
  <si>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</si>
  <si>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</si>
  <si>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</si>
  <si>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</si>
  <si>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</si>
  <si>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</si>
  <si>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</si>
  <si>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</si>
  <si>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</si>
  <si>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</si>
  <si>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</si>
  <si>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</si>
  <si>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</si>
  <si>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</si>
  <si>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</si>
  <si>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</si>
  <si>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</si>
  <si>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</si>
  <si>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</si>
  <si>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</si>
  <si>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</si>
  <si>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</si>
  <si>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</si>
  <si>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</si>
  <si>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</si>
  <si>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</si>
  <si>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</si>
  <si>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</si>
  <si>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</si>
  <si>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</si>
  <si>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</si>
  <si>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</si>
  <si>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</si>
  <si>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</si>
  <si>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</si>
  <si>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</si>
  <si>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</si>
  <si>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</si>
  <si>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</si>
  <si>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</si>
  <si>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</si>
  <si>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</si>
  <si>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</si>
  <si>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</si>
  <si>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</si>
  <si>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</si>
  <si>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</si>
  <si>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</si>
  <si>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</si>
  <si>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</si>
  <si>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</si>
  <si>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</si>
  <si>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</si>
  <si>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</si>
  <si>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</si>
  <si>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</si>
  <si>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</si>
  <si>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</si>
  <si>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</si>
  <si>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</si>
  <si>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</si>
  <si>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</si>
  <si>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</si>
  <si>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</si>
  <si>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</si>
  <si>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</si>
  <si>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</si>
  <si>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</si>
  <si>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</si>
  <si>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</si>
  <si>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</si>
  <si>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</si>
  <si>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</si>
  <si>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</si>
  <si>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</si>
  <si>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</si>
  <si>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</si>
  <si>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</si>
  <si>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</si>
  <si>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</si>
  <si>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</si>
  <si>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</si>
  <si>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</si>
  <si>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</si>
  <si>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</si>
  <si>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</si>
  <si>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</si>
  <si>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</si>
  <si>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</si>
  <si>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</si>
  <si>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</si>
  <si>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</si>
  <si>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</si>
  <si>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</si>
  <si>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</si>
  <si>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</si>
  <si>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</si>
  <si>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</si>
  <si>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</si>
  <si>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</si>
  <si>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</si>
  <si>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</si>
  <si>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</si>
  <si>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</si>
  <si>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</si>
  <si>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</si>
  <si>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</si>
  <si>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</si>
  <si>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</si>
  <si>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</si>
  <si>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</si>
  <si>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</si>
  <si>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</si>
  <si>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</si>
  <si>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</si>
  <si>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</si>
  <si>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</si>
  <si>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</si>
  <si>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</si>
  <si>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</si>
  <si>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</si>
  <si>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</si>
  <si>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</si>
  <si>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</si>
  <si>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</si>
  <si>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</si>
  <si>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</si>
  <si>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</si>
  <si>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</si>
  <si>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</si>
  <si>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</si>
  <si>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</si>
  <si>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</si>
  <si>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</si>
  <si>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</si>
  <si>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</si>
  <si>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</si>
  <si>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</si>
  <si>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</si>
  <si>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</si>
  <si>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</si>
  <si>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</si>
  <si>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</si>
  <si>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</si>
  <si>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</si>
  <si>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</si>
  <si>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</si>
  <si>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</si>
  <si>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</si>
  <si>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</si>
  <si>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</si>
  <si>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</si>
  <si>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</si>
  <si>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</si>
  <si>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</si>
  <si>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</si>
  <si>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</si>
  <si>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</si>
  <si>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</si>
  <si>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</si>
  <si>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</si>
  <si>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</si>
  <si>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</si>
  <si>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</si>
  <si>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</si>
  <si>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</si>
  <si>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</si>
  <si>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</si>
  <si>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</si>
  <si>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</si>
  <si>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</si>
  <si>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</si>
  <si>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</si>
  <si>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</si>
  <si>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</si>
  <si>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</si>
  <si>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</si>
  <si>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</si>
  <si>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</si>
  <si>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</si>
  <si>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</si>
  <si>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</si>
  <si>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</si>
  <si>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</si>
  <si>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</si>
  <si>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</si>
  <si>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</si>
  <si>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</si>
  <si>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</si>
  <si>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</si>
  <si>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</si>
  <si>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</si>
  <si>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</si>
  <si>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</si>
  <si>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</si>
  <si>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</si>
  <si>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</si>
  <si>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</si>
  <si>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</si>
  <si>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</si>
  <si>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</si>
  <si>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</si>
  <si>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</si>
  <si>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</si>
  <si>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</si>
  <si>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</si>
  <si>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</si>
  <si>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</si>
  <si>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</si>
  <si>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</si>
  <si>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</si>
  <si>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</si>
  <si>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</si>
  <si>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</si>
  <si>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</si>
  <si>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</si>
  <si>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</si>
  <si>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</si>
  <si>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</si>
  <si>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</si>
  <si>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</si>
  <si>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</si>
  <si>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</si>
  <si>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</si>
  <si>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</si>
  <si>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</si>
  <si>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</si>
  <si>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</si>
  <si>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</si>
  <si>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</si>
  <si>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</si>
  <si>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</si>
  <si>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</si>
  <si>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</si>
  <si>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</si>
  <si>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</si>
  <si>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</si>
  <si>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</si>
  <si>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</si>
  <si>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</si>
  <si>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</si>
  <si>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</si>
  <si>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</si>
  <si>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</si>
  <si>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</si>
  <si>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</si>
  <si>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</si>
  <si>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</si>
  <si>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</si>
  <si>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</si>
  <si>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</si>
  <si>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</si>
  <si>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</si>
  <si>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</si>
  <si>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</si>
  <si>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</si>
  <si>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</si>
  <si>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</si>
  <si>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</si>
  <si>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</si>
  <si>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</si>
  <si>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</si>
  <si>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</si>
  <si>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</si>
  <si>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</si>
  <si>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</si>
  <si>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</si>
  <si>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</si>
  <si>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</si>
  <si>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</si>
  <si>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</si>
  <si>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</si>
  <si>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</si>
  <si>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</si>
  <si>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</si>
  <si>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</si>
  <si>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</si>
  <si>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</si>
  <si>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</si>
  <si>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</si>
  <si>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</si>
  <si>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</si>
  <si>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</si>
  <si>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</si>
  <si>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</si>
  <si>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</si>
  <si>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</si>
  <si>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</si>
  <si>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</si>
  <si>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</si>
  <si>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</si>
  <si>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</si>
  <si>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</si>
  <si>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</si>
  <si>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</si>
  <si>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</si>
  <si>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</si>
  <si>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</si>
  <si>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</si>
  <si>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</si>
  <si>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</si>
  <si>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</si>
  <si>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</si>
  <si>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</si>
  <si>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</si>
  <si>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</si>
  <si>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</si>
  <si>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</si>
  <si>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</si>
  <si>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</si>
  <si>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</si>
  <si>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</si>
  <si>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</si>
  <si>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</si>
  <si>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</si>
  <si>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</si>
  <si>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</si>
  <si>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</si>
  <si>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</si>
  <si>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</si>
  <si>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</si>
  <si>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</si>
  <si>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</si>
  <si>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</si>
  <si>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</si>
  <si>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</si>
  <si>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</si>
  <si>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</si>
  <si>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</si>
  <si>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</si>
  <si>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</si>
  <si>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</si>
  <si>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</si>
  <si>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</si>
  <si>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</si>
  <si>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</si>
  <si>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</si>
  <si>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</si>
  <si>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</si>
  <si>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</si>
  <si>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</si>
  <si>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</si>
  <si>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</si>
  <si>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</si>
  <si>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</si>
  <si>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</si>
  <si>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</si>
  <si>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</si>
  <si>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</si>
  <si>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</si>
  <si>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</si>
  <si>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</si>
  <si>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</si>
  <si>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</si>
  <si>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</si>
  <si>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</si>
  <si>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</si>
  <si>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</si>
  <si>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</si>
  <si>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</si>
  <si>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</si>
  <si>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</si>
  <si>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</si>
  <si>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</si>
  <si>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</si>
  <si>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</si>
  <si>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</si>
  <si>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</si>
  <si>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</si>
  <si>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</si>
  <si>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</si>
  <si>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</si>
  <si>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</si>
  <si>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</si>
  <si>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</si>
  <si>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</si>
  <si>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</si>
  <si>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</si>
  <si>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</si>
  <si>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</si>
  <si>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</si>
  <si>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</si>
  <si>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</si>
  <si>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</si>
  <si>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</si>
  <si>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</si>
  <si>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</si>
  <si>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</si>
  <si>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</si>
  <si>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</si>
  <si>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</si>
  <si>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</si>
  <si>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</si>
  <si>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</si>
  <si>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</si>
  <si>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</si>
  <si>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</si>
  <si>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</si>
  <si>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</si>
  <si>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</si>
  <si>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</si>
  <si>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</si>
  <si>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</si>
  <si>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</si>
  <si>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</si>
  <si>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</si>
  <si>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</si>
  <si>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</si>
  <si>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</si>
  <si>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</si>
  <si>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</si>
  <si>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</si>
  <si>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</si>
  <si>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</si>
  <si>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</si>
  <si>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</si>
  <si>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</si>
  <si>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</si>
  <si>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</si>
  <si>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</si>
  <si>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</si>
  <si>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</si>
  <si>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</si>
  <si>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</si>
  <si>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</si>
  <si>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</si>
  <si>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</si>
  <si>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</si>
  <si>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</si>
  <si>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</si>
  <si>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</si>
  <si>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</si>
  <si>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</si>
  <si>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</si>
  <si>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</si>
  <si>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</si>
  <si>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</si>
  <si>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</si>
  <si>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</si>
  <si>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</si>
  <si>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</si>
  <si>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</si>
  <si>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</si>
  <si>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</si>
  <si>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</si>
  <si>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</si>
  <si>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</si>
  <si>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</si>
  <si>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</si>
  <si>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</si>
  <si>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</si>
  <si>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</si>
  <si>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</si>
  <si>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</si>
  <si>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</si>
  <si>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</si>
  <si>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</si>
  <si>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</si>
  <si>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</si>
  <si>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</si>
  <si>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</si>
  <si>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</si>
  <si>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</si>
  <si>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</si>
  <si>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</si>
  <si>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</si>
  <si>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</si>
  <si>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</si>
  <si>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</si>
  <si>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</si>
  <si>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</si>
  <si>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</si>
  <si>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</si>
  <si>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</si>
  <si>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</si>
  <si>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</si>
  <si>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</si>
  <si>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</si>
  <si>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</si>
  <si>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</si>
  <si>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</si>
  <si>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</si>
  <si>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</si>
  <si>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</si>
  <si>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</si>
  <si>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</si>
  <si>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</si>
  <si>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</si>
  <si>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</si>
  <si>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</si>
  <si>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</si>
  <si>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</si>
  <si>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</si>
  <si>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</si>
  <si>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</si>
  <si>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</si>
  <si>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</si>
  <si>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</si>
  <si>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</si>
  <si>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</si>
  <si>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</si>
  <si>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</si>
  <si>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</si>
  <si>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</si>
  <si>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</si>
  <si>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</si>
  <si>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</si>
  <si>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</si>
  <si>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</si>
  <si>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</si>
  <si>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</si>
  <si>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</si>
  <si>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</si>
  <si>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</si>
  <si>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</si>
  <si>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</si>
  <si>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</si>
  <si>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</si>
  <si>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</si>
  <si>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</si>
  <si>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</si>
  <si>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</si>
  <si>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</si>
  <si>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</si>
  <si>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</si>
  <si>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</si>
  <si>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</si>
  <si>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</si>
  <si>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</si>
  <si>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</si>
  <si>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</si>
  <si>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</si>
  <si>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</si>
  <si>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</si>
  <si>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</si>
  <si>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</si>
  <si>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</si>
  <si>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</si>
  <si>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</si>
  <si>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</si>
  <si>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</si>
  <si>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</si>
  <si>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</si>
  <si>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</si>
  <si>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</si>
  <si>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</si>
  <si>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</si>
  <si>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</si>
  <si>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</si>
  <si>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</si>
  <si>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</si>
  <si>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</si>
  <si>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</si>
  <si>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</si>
  <si>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</si>
  <si>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</si>
  <si>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</si>
  <si>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</si>
  <si>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</si>
  <si>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</si>
  <si>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</si>
  <si>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</si>
  <si>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</si>
  <si>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</si>
  <si>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</si>
  <si>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</si>
  <si>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</si>
  <si>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</si>
  <si>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</si>
  <si>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</si>
  <si>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</si>
  <si>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</si>
  <si>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</si>
  <si>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</si>
  <si>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</si>
  <si>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</si>
  <si>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</si>
  <si>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</si>
  <si>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</si>
  <si>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</si>
  <si>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</si>
  <si>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</si>
  <si>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</si>
  <si>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</si>
  <si>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</si>
  <si>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</si>
  <si>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</si>
  <si>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</si>
  <si>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</si>
  <si>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</si>
  <si>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</si>
  <si>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</si>
  <si>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</si>
  <si>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</si>
  <si>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</si>
  <si>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</si>
  <si>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</si>
  <si>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</si>
  <si>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</si>
  <si>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</si>
  <si>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</si>
  <si>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</si>
  <si>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</si>
  <si>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</si>
  <si>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</si>
  <si>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</si>
  <si>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</si>
  <si>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</si>
  <si>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</si>
  <si>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</si>
  <si>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</si>
  <si>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</si>
  <si>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</si>
  <si>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</si>
  <si>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</si>
  <si>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</si>
  <si>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</si>
  <si>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</si>
  <si>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</si>
  <si>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</si>
  <si>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</si>
  <si>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</si>
  <si>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</si>
  <si>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</si>
  <si>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</si>
  <si>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</si>
  <si>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</si>
  <si>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</si>
  <si>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</si>
  <si>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</si>
  <si>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</si>
  <si>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</si>
  <si>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</si>
  <si>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</si>
  <si>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</si>
  <si>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</si>
  <si>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</si>
  <si>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</si>
  <si>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</si>
  <si>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</si>
  <si>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</si>
  <si>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</si>
  <si>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</si>
  <si>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</si>
  <si>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</si>
  <si>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</si>
  <si>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</si>
  <si>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</si>
  <si>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</si>
  <si>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</si>
  <si>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</si>
  <si>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</si>
  <si>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</si>
  <si>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</si>
  <si>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</si>
  <si>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</si>
  <si>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</si>
  <si>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</si>
  <si>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</si>
  <si>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</si>
  <si>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</si>
  <si>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</si>
  <si>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</si>
  <si>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</si>
  <si>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</si>
  <si>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</si>
  <si>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</si>
  <si>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</si>
  <si>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</si>
  <si>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</si>
  <si>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</si>
  <si>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</si>
  <si>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</si>
  <si>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</si>
  <si>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</si>
  <si>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</si>
  <si>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</si>
  <si>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</si>
  <si>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</si>
  <si>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</si>
  <si>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</si>
  <si>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</si>
  <si>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</si>
  <si>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</si>
  <si>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</si>
  <si>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</si>
  <si>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</si>
  <si>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</si>
  <si>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</si>
  <si>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</si>
  <si>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</si>
  <si>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</si>
  <si>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</si>
  <si>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</si>
  <si>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</si>
  <si>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</si>
  <si>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</si>
  <si>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</si>
  <si>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</si>
  <si>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</si>
  <si>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</si>
  <si>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</si>
  <si>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</si>
  <si>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</si>
  <si>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</si>
  <si>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</si>
  <si>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</si>
  <si>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</si>
  <si>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</si>
  <si>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</si>
  <si>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</si>
  <si>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</si>
  <si>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</si>
  <si>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</si>
  <si>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</si>
  <si>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</si>
  <si>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</si>
  <si>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</si>
  <si>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</si>
  <si>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</si>
  <si>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</si>
  <si>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</si>
  <si>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</si>
  <si>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</si>
  <si>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</si>
  <si>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</si>
  <si>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</si>
  <si>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</si>
  <si>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</si>
  <si>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</si>
  <si>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</si>
  <si>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</si>
  <si>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</si>
  <si>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</si>
  <si>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</si>
  <si>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</si>
  <si>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</si>
  <si>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</si>
  <si>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</si>
  <si>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</si>
  <si>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</si>
  <si>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</si>
  <si>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</si>
  <si>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</si>
  <si>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</si>
  <si>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</si>
  <si>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</si>
  <si>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</si>
  <si>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</si>
  <si>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</si>
  <si>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</si>
  <si>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</si>
  <si>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</si>
  <si>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</si>
  <si>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</si>
  <si>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</si>
  <si>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</si>
  <si>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</si>
  <si>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</si>
  <si>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</si>
  <si>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</si>
  <si>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</si>
  <si>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</si>
  <si>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</si>
  <si>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</si>
  <si>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</si>
  <si>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</si>
  <si>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</si>
  <si>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</si>
  <si>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</si>
  <si>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</si>
  <si>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</si>
  <si>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</si>
  <si>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</si>
  <si>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</si>
  <si>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</si>
  <si>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</si>
  <si>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</si>
  <si>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</si>
  <si>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</si>
  <si>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</si>
  <si>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</si>
  <si>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</si>
  <si>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</si>
  <si>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</si>
  <si>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</si>
  <si>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</si>
  <si>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</si>
  <si>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</si>
  <si>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</si>
  <si>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</si>
  <si>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</si>
  <si>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</si>
  <si>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</si>
  <si>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</si>
  <si>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</si>
  <si>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</si>
  <si>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</si>
  <si>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</si>
  <si>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</si>
  <si>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</si>
  <si>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</si>
  <si>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</si>
  <si>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</si>
  <si>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</si>
  <si>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</si>
  <si>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</si>
  <si>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</si>
  <si>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</si>
  <si>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</si>
  <si>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</si>
  <si>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</si>
  <si>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</si>
  <si>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</si>
  <si>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</si>
  <si>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</si>
  <si>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</si>
  <si>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</si>
  <si>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</si>
  <si>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</si>
  <si>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</si>
  <si>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</si>
  <si>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</si>
  <si>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</si>
  <si>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</si>
  <si>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</si>
  <si>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</si>
  <si>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</si>
  <si>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</si>
  <si>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</si>
  <si>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</si>
  <si>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</si>
  <si>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</si>
  <si>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</si>
  <si>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</si>
  <si>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</si>
  <si>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</si>
  <si>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</si>
  <si>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</si>
  <si>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</si>
  <si>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</si>
  <si>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</si>
  <si>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</si>
  <si>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</si>
  <si>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</si>
  <si>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</si>
  <si>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</si>
  <si>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</si>
  <si>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</si>
  <si>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</si>
  <si>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</si>
  <si>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</si>
  <si>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</si>
  <si>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</si>
  <si>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</si>
  <si>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</si>
  <si>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</si>
  <si>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</si>
  <si>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</si>
  <si>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</si>
  <si>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</si>
  <si>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</si>
  <si>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</si>
  <si>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</si>
  <si>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</si>
  <si>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</si>
  <si>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</si>
  <si>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</si>
  <si>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</si>
  <si>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</si>
  <si>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</si>
  <si>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</si>
  <si>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</si>
  <si>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</si>
  <si>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</si>
  <si>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</si>
  <si>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</si>
  <si>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</si>
  <si>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</si>
  <si>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</si>
  <si>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</si>
  <si>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</si>
  <si>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</si>
  <si>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</si>
  <si>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</si>
  <si>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</si>
  <si>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</si>
  <si>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</si>
  <si>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</si>
  <si>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</si>
  <si>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</si>
  <si>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</si>
  <si>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</si>
  <si>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</si>
  <si>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</si>
  <si>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</si>
  <si>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</si>
  <si>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</si>
  <si>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</si>
  <si>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</si>
  <si>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</si>
  <si>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</si>
  <si>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</si>
  <si>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</si>
  <si>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</si>
  <si>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</si>
  <si>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</si>
  <si>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</si>
  <si>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</si>
  <si>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</si>
  <si>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</si>
  <si>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</si>
  <si>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</si>
  <si>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</si>
  <si>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</si>
  <si>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</si>
  <si>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</si>
  <si>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</si>
  <si>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</si>
  <si>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</si>
  <si>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</si>
  <si>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</si>
  <si>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</si>
  <si>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</si>
  <si>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</si>
  <si>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</si>
  <si>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</si>
  <si>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</si>
  <si>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</si>
  <si>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</si>
  <si>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</si>
  <si>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</si>
  <si>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</si>
  <si>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</si>
  <si>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</si>
  <si>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</si>
  <si>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</si>
  <si>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</si>
  <si>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</si>
  <si>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</si>
  <si>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</si>
  <si>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</si>
  <si>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</si>
  <si>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</si>
  <si>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</si>
  <si>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</si>
  <si>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</si>
  <si>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</si>
  <si>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</si>
  <si>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</si>
  <si>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</si>
  <si>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</si>
  <si>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</si>
  <si>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</si>
  <si>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</si>
  <si>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</si>
  <si>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</si>
  <si>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</si>
  <si>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</si>
  <si>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</si>
  <si>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</si>
  <si>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</si>
  <si>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</si>
  <si>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</si>
  <si>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</si>
  <si>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</si>
  <si>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</si>
  <si>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</si>
  <si>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</si>
  <si>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</si>
  <si>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</si>
  <si>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</si>
  <si>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</si>
  <si>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</si>
  <si>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</si>
  <si>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</si>
  <si>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</si>
  <si>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</si>
  <si>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</si>
  <si>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</si>
  <si>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</si>
  <si>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</si>
  <si>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</si>
  <si>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</si>
  <si>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</si>
  <si>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</si>
  <si>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</si>
  <si>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</si>
  <si>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</si>
  <si>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</si>
  <si>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</si>
  <si>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</si>
  <si>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</si>
  <si>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</si>
  <si>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</si>
  <si>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</si>
  <si>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</si>
  <si>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</si>
  <si>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</si>
  <si>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</si>
  <si>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</si>
  <si>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</si>
  <si>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</si>
  <si>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</si>
  <si>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</si>
  <si>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</si>
  <si>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</si>
  <si>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</si>
  <si>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</si>
  <si>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</si>
  <si>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</si>
  <si>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</si>
  <si>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</si>
  <si>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</si>
  <si>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</si>
  <si>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</si>
  <si>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</si>
  <si>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</si>
  <si>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</si>
  <si>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</si>
  <si>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</si>
  <si>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</si>
  <si>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</si>
  <si>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</si>
  <si>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</si>
  <si>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</si>
  <si>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</si>
  <si>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</si>
  <si>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</si>
  <si>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</si>
  <si>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</si>
  <si>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</si>
  <si>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</si>
  <si>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</si>
  <si>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</si>
  <si>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</si>
  <si>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</si>
  <si>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</si>
  <si>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</si>
  <si>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</si>
  <si>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</si>
  <si>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</si>
  <si>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</si>
  <si>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</si>
  <si>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</si>
  <si>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</si>
  <si>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</si>
  <si>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</si>
  <si>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</si>
  <si>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</si>
  <si>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</si>
  <si>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</si>
  <si>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</si>
  <si>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</si>
  <si>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</si>
  <si>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</si>
  <si>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</si>
  <si>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</si>
  <si>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</si>
  <si>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</si>
  <si>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</si>
  <si>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</si>
  <si>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</si>
  <si>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</si>
  <si>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</si>
  <si>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</si>
  <si>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</si>
  <si>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</si>
  <si>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</si>
  <si>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</si>
  <si>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</si>
  <si>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</si>
  <si>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</si>
  <si>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</si>
  <si>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</si>
  <si>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</si>
  <si>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</si>
  <si>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</si>
  <si>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</si>
  <si>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</si>
  <si>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</si>
  <si>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</si>
  <si>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</si>
  <si>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</si>
  <si>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</si>
  <si>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</si>
  <si>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</si>
  <si>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</si>
  <si>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</si>
  <si>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</si>
  <si>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</si>
  <si>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</si>
  <si>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</si>
  <si>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</si>
  <si>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</si>
  <si>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</si>
  <si>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</si>
  <si>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</si>
  <si>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</si>
  <si>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</si>
  <si>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</si>
  <si>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</si>
  <si>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</si>
  <si>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</si>
  <si>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</si>
  <si>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</si>
  <si>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</si>
  <si>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</si>
  <si>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</si>
  <si>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</si>
  <si>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</si>
  <si>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</si>
  <si>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</si>
  <si>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</si>
  <si>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</si>
  <si>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</si>
  <si>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</si>
  <si>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</si>
  <si>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</si>
  <si>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</si>
  <si>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</si>
  <si>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</si>
  <si>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</si>
  <si>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</si>
  <si>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</si>
  <si>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</si>
  <si>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</si>
  <si>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</si>
  <si>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</si>
  <si>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</si>
  <si>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</si>
  <si>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</si>
  <si>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</si>
  <si>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</si>
  <si>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</si>
  <si>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</si>
  <si>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</si>
  <si>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</si>
  <si>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</si>
  <si>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</si>
  <si>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</si>
  <si>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</si>
  <si>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</si>
  <si>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</si>
  <si>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</si>
  <si>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</si>
  <si>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</si>
  <si>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</si>
  <si>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</si>
  <si>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</si>
  <si>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</si>
  <si>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</si>
  <si>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</si>
  <si>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</si>
  <si>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</si>
  <si>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</si>
  <si>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</si>
  <si>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</si>
  <si>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</si>
  <si>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</si>
  <si>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</si>
  <si>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</si>
  <si>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</si>
  <si>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</si>
  <si>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</si>
  <si>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</si>
  <si>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</si>
  <si>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</si>
  <si>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</si>
  <si>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</si>
  <si>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</si>
  <si>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</si>
  <si>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</si>
  <si>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</si>
  <si>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</si>
  <si>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</si>
  <si>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</si>
  <si>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</si>
  <si>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</si>
  <si>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</si>
  <si>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</si>
  <si>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</si>
  <si>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</si>
  <si>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</si>
  <si>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</si>
  <si>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</si>
  <si>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</si>
  <si>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</si>
  <si>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</si>
  <si>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</si>
  <si>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</si>
  <si>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</si>
  <si>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</si>
  <si>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</si>
  <si>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</si>
  <si>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</si>
  <si>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</si>
  <si>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</si>
  <si>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</si>
  <si>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</si>
  <si>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</si>
  <si>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</si>
  <si>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</si>
  <si>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</si>
  <si>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</si>
  <si>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</si>
  <si>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</si>
  <si>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</si>
  <si>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</si>
  <si>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</si>
  <si>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</si>
  <si>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</si>
  <si>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</si>
  <si>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</si>
  <si>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</si>
  <si>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</si>
  <si>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</si>
  <si>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</si>
  <si>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</si>
  <si>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</si>
  <si>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</si>
  <si>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</si>
  <si>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</si>
  <si>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</si>
  <si>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</si>
  <si>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</si>
  <si>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</si>
  <si>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</si>
  <si>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</si>
  <si>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</si>
  <si>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</si>
  <si>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</si>
  <si>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</si>
  <si>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</si>
  <si>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</si>
  <si>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</si>
  <si>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</si>
  <si>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</si>
  <si>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</si>
  <si>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</si>
  <si>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</si>
  <si>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</si>
  <si>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</si>
  <si>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</si>
  <si>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</si>
  <si>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</si>
  <si>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</si>
  <si>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</si>
  <si>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</si>
  <si>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</si>
  <si>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</si>
  <si>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</si>
  <si>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</si>
  <si>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</si>
  <si>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</si>
  <si>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</si>
  <si>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</si>
  <si>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</si>
  <si>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</si>
  <si>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</si>
  <si>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</si>
  <si>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</si>
  <si>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</si>
  <si>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</si>
  <si>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</si>
  <si>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</si>
  <si>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</si>
  <si>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</si>
  <si>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</si>
  <si>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</si>
  <si>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</si>
  <si>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</si>
  <si>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</si>
  <si>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</si>
  <si>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</si>
  <si>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</si>
  <si>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</si>
  <si>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</si>
  <si>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</si>
  <si>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</si>
  <si>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</si>
  <si>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</si>
  <si>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</si>
  <si>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</si>
  <si>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</si>
  <si>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</si>
  <si>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</si>
  <si>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</si>
  <si>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</si>
  <si>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</si>
  <si>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</si>
  <si>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</si>
  <si>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</si>
  <si>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</si>
  <si>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</si>
  <si>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</si>
  <si>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</si>
  <si>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</si>
  <si>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</si>
  <si>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</si>
  <si>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</si>
  <si>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</si>
  <si>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</si>
  <si>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</si>
  <si>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</si>
  <si>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</si>
  <si>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</si>
  <si>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</si>
  <si>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</si>
  <si>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</si>
  <si>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</si>
  <si>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</si>
  <si>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</si>
  <si>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</si>
  <si>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</si>
  <si>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</si>
  <si>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</si>
  <si>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</si>
  <si>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</si>
  <si>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</si>
  <si>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</si>
  <si>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</si>
  <si>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</si>
  <si>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</si>
  <si>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</si>
  <si>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</si>
  <si>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</si>
  <si>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</si>
  <si>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</si>
  <si>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</si>
  <si>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</si>
  <si>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</si>
  <si>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</si>
  <si>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</si>
  <si>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</si>
  <si>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</si>
  <si>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</si>
  <si>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</si>
  <si>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</si>
  <si>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</si>
  <si>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</si>
  <si>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</si>
  <si>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</si>
  <si>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</si>
  <si>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</si>
  <si>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</si>
  <si>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</si>
  <si>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</si>
  <si>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</si>
  <si>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</si>
  <si>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</si>
  <si>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</si>
  <si>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</si>
  <si>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</si>
  <si>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</si>
  <si>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</si>
  <si>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</si>
  <si>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</si>
  <si>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</si>
  <si>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</si>
  <si>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</si>
  <si>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</si>
  <si>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</si>
  <si>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</si>
  <si>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</si>
  <si>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</si>
  <si>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</si>
  <si>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</si>
  <si>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</si>
  <si>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</si>
  <si>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</si>
  <si>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</si>
  <si>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</si>
  <si>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</si>
  <si>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</si>
  <si>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</si>
  <si>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</si>
  <si>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</si>
  <si>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</si>
  <si>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</si>
  <si>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</si>
  <si>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</si>
  <si>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</si>
  <si>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</si>
  <si>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</si>
  <si>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</si>
  <si>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</si>
  <si>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</si>
  <si>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</si>
  <si>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</si>
  <si>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</si>
  <si>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</si>
  <si>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</si>
  <si>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</si>
  <si>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</si>
  <si>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</si>
  <si>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</si>
  <si>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</si>
  <si>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</si>
  <si>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</si>
  <si>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</si>
  <si>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</si>
  <si>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</si>
  <si>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</si>
  <si>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</si>
  <si>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</si>
  <si>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</si>
  <si>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</si>
  <si>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</si>
  <si>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</si>
  <si>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</si>
  <si>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</si>
  <si>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</si>
  <si>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</si>
  <si>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</si>
  <si>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</si>
  <si>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</si>
  <si>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</si>
  <si>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</si>
  <si>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</si>
  <si>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</si>
  <si>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</si>
  <si>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</si>
  <si>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</si>
  <si>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</si>
  <si>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</si>
  <si>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</si>
  <si>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</si>
  <si>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</si>
  <si>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</si>
  <si>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</si>
  <si>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</si>
  <si>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</si>
  <si>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</si>
  <si>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</si>
  <si>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</si>
  <si>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</si>
  <si>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</si>
  <si>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</si>
  <si>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</si>
  <si>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</si>
  <si>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</si>
  <si>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</si>
  <si>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</si>
  <si>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</si>
  <si>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</si>
  <si>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</si>
  <si>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</si>
  <si>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</si>
  <si>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</si>
  <si>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</si>
  <si>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</si>
  <si>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</si>
  <si>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</si>
  <si>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</si>
  <si>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</si>
  <si>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</si>
  <si>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</si>
  <si>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</si>
  <si>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</si>
  <si>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</si>
  <si>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</si>
  <si>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</si>
  <si>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</si>
  <si>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</si>
  <si>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</si>
  <si>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</si>
  <si>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</si>
  <si>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</si>
  <si>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</si>
  <si>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</si>
  <si>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</si>
  <si>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</si>
  <si>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</si>
  <si>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</si>
  <si>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</si>
  <si>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</si>
  <si>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</si>
  <si>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</si>
  <si>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</si>
  <si>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</si>
  <si>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</si>
  <si>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</si>
  <si>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</si>
  <si>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</si>
  <si>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</si>
  <si>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</si>
  <si>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</si>
  <si>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</si>
  <si>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</si>
  <si>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</si>
  <si>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</si>
  <si>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</si>
  <si>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</si>
  <si>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</si>
  <si>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</si>
  <si>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</si>
  <si>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</si>
  <si>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</si>
  <si>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</si>
  <si>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</si>
  <si>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</si>
  <si>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</si>
  <si>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</si>
  <si>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</si>
  <si>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</si>
  <si>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</si>
  <si>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</si>
  <si>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</si>
  <si>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</si>
  <si>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</si>
  <si>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</si>
  <si>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</si>
  <si>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</si>
  <si>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</si>
  <si>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</si>
  <si>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</si>
  <si>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</si>
  <si>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</si>
  <si>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</si>
  <si>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</si>
  <si>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</si>
  <si>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</si>
  <si>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</si>
  <si>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</si>
  <si>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</si>
  <si>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</si>
  <si>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</si>
  <si>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</si>
  <si>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</si>
  <si>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</si>
  <si>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</si>
  <si>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</si>
  <si>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</si>
  <si>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</si>
  <si>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</si>
  <si>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</si>
  <si>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</si>
  <si>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</si>
  <si>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</si>
  <si>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</si>
  <si>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</si>
  <si>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</si>
  <si>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</si>
  <si>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</si>
  <si>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</si>
  <si>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</si>
  <si>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</si>
  <si>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</si>
  <si>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</si>
  <si>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</si>
  <si>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</si>
  <si>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</si>
  <si>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</si>
  <si>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</si>
  <si>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</si>
  <si>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</si>
  <si>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</si>
  <si>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</si>
  <si>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</si>
  <si>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</si>
  <si>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</si>
  <si>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</si>
  <si>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</si>
  <si>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</si>
  <si>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</si>
  <si>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</si>
  <si>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</si>
  <si>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</si>
  <si>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</si>
  <si>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</si>
  <si>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</si>
  <si>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</si>
  <si>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</si>
  <si>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</si>
  <si>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</si>
  <si>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</si>
  <si>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</si>
  <si>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</si>
  <si>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</si>
  <si>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</si>
  <si>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</si>
  <si>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</si>
  <si>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</si>
  <si>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</si>
  <si>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</si>
  <si>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</si>
  <si>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</si>
  <si>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</si>
  <si>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</si>
  <si>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</si>
  <si>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</si>
  <si>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</si>
  <si>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</si>
  <si>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</si>
  <si>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</si>
  <si>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</si>
  <si>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</si>
  <si>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</si>
  <si>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</si>
  <si>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</si>
  <si>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</si>
  <si>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</si>
  <si>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</si>
  <si>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</si>
  <si>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</si>
  <si>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</si>
  <si>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</si>
  <si>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</si>
  <si>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</si>
  <si>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</si>
  <si>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</si>
  <si>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</si>
  <si>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</si>
  <si>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</si>
  <si>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</si>
  <si>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</si>
  <si>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</si>
  <si>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</si>
  <si>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</si>
  <si>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</si>
  <si>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</si>
  <si>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</si>
  <si>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</si>
  <si>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</si>
  <si>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</si>
  <si>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</si>
  <si>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</si>
  <si>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</si>
  <si>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</si>
  <si>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</si>
  <si>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</si>
  <si>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</si>
  <si>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</si>
  <si>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</si>
  <si>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</si>
  <si>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</si>
  <si>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</si>
  <si>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</si>
  <si>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</si>
  <si>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</si>
  <si>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</si>
  <si>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</si>
  <si>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</si>
  <si>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</si>
  <si>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</si>
  <si>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</si>
  <si>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</si>
  <si>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</si>
  <si>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</si>
  <si>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</si>
  <si>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</si>
  <si>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</si>
  <si>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</si>
  <si>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</si>
  <si>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</si>
  <si>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</si>
  <si>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</si>
  <si>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</si>
  <si>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</si>
  <si>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</si>
  <si>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</si>
  <si>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</si>
  <si>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</si>
  <si>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</si>
  <si>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</si>
  <si>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</si>
  <si>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</si>
  <si>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</si>
  <si>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</si>
  <si>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</si>
  <si>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</si>
  <si>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</si>
  <si>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</si>
  <si>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</si>
  <si>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</si>
  <si>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</si>
  <si>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</si>
  <si>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</si>
  <si>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</si>
  <si>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</si>
  <si>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</si>
  <si>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</si>
  <si>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</si>
  <si>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</si>
  <si>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</si>
  <si>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</si>
  <si>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</si>
  <si>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</si>
  <si>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</si>
  <si>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</si>
  <si>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</si>
  <si>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</si>
  <si>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</si>
  <si>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</si>
  <si>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</si>
  <si>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</si>
  <si>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</si>
  <si>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</si>
  <si>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</si>
  <si>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</si>
  <si>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</si>
  <si>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</si>
  <si>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</si>
  <si>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</si>
  <si>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</si>
  <si>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</si>
  <si>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</si>
  <si>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</si>
  <si>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</si>
  <si>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</si>
  <si>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</si>
  <si>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</si>
  <si>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</si>
  <si>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</si>
  <si>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</si>
  <si>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</si>
  <si>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</si>
  <si>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</si>
  <si>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</si>
  <si>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</si>
  <si>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</si>
  <si>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</si>
  <si>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</si>
  <si>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</si>
  <si>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</si>
  <si>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</si>
  <si>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</si>
  <si>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</si>
  <si>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</si>
  <si>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</si>
  <si>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</si>
  <si>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</si>
  <si>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</si>
  <si>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</si>
  <si>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</si>
  <si>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</si>
  <si>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</si>
  <si>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</si>
  <si>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</si>
  <si>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</si>
  <si>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</si>
  <si>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</si>
  <si>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</si>
  <si>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</si>
  <si>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</si>
  <si>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</si>
  <si>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</si>
  <si>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</si>
  <si>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</si>
  <si>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</si>
  <si>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</si>
  <si>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</si>
  <si>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</si>
  <si>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</si>
  <si>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</si>
  <si>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</si>
  <si>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</si>
  <si>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</si>
  <si>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</si>
  <si>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</si>
  <si>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</si>
  <si>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</si>
  <si>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</si>
  <si>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</si>
  <si>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</si>
  <si>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</si>
  <si>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</si>
  <si>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</si>
  <si>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</si>
  <si>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</si>
  <si>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</si>
  <si>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</si>
  <si>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</si>
  <si>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</si>
  <si>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</si>
  <si>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</si>
  <si>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</si>
  <si>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</si>
  <si>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</si>
  <si>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</si>
  <si>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</si>
  <si>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</si>
  <si>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</si>
  <si>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</si>
  <si>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</si>
  <si>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</si>
  <si>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</si>
  <si>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</si>
  <si>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</si>
  <si>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</si>
  <si>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</si>
  <si>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</si>
  <si>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</si>
  <si>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</si>
  <si>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</si>
  <si>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</si>
  <si>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</si>
  <si>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</si>
  <si>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</si>
  <si>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</si>
  <si>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</si>
  <si>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</si>
  <si>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</si>
  <si>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</si>
  <si>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</si>
  <si>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</si>
  <si>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</si>
  <si>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</si>
  <si>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</si>
  <si>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</si>
  <si>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</si>
  <si>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</si>
  <si>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</si>
  <si>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</si>
  <si>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</si>
  <si>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</si>
  <si>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</si>
  <si>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</si>
  <si>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</si>
  <si>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</si>
  <si>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</si>
  <si>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</si>
  <si>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</si>
  <si>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</si>
  <si>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</si>
  <si>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</si>
  <si>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</si>
  <si>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</si>
  <si>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</si>
  <si>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</si>
  <si>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</si>
  <si>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</si>
  <si>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</si>
  <si>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</si>
  <si>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</si>
  <si>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</si>
  <si>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</si>
  <si>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</si>
  <si>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</si>
  <si>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</si>
  <si>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</si>
  <si>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</si>
  <si>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</si>
  <si>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</si>
  <si>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</si>
  <si>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</si>
  <si>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</si>
  <si>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</si>
  <si>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</si>
  <si>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</si>
  <si>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</si>
  <si>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</si>
  <si>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</si>
  <si>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</si>
  <si>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</si>
  <si>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</si>
  <si>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</si>
  <si>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</si>
  <si>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</si>
  <si>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</si>
  <si>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</si>
  <si>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</si>
  <si>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</si>
  <si>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</si>
  <si>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</si>
  <si>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</si>
  <si>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</si>
  <si>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</si>
  <si>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</si>
  <si>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</si>
  <si>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</si>
  <si>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</si>
  <si>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</si>
  <si>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</si>
  <si>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</si>
  <si>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</si>
  <si>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</si>
  <si>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</si>
  <si>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</si>
  <si>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</si>
  <si>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</si>
  <si>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</si>
  <si>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</si>
  <si>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</si>
  <si>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</si>
  <si>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</si>
  <si>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</si>
  <si>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</si>
  <si>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</si>
  <si>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</si>
  <si>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</si>
  <si>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</si>
  <si>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</si>
  <si>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</si>
  <si>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</si>
  <si>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</si>
  <si>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</si>
  <si>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</si>
  <si>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</si>
  <si>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</si>
  <si>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</si>
  <si>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</si>
  <si>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</si>
  <si>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</si>
  <si>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</si>
  <si>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</si>
  <si>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</si>
  <si>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</si>
  <si>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</si>
  <si>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</si>
  <si>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</si>
  <si>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</si>
  <si>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</si>
  <si>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</si>
  <si>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</si>
  <si>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</si>
  <si>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</si>
  <si>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</si>
  <si>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</si>
  <si>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</si>
  <si>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</si>
  <si>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</si>
  <si>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</si>
  <si>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</si>
  <si>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</si>
  <si>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</si>
  <si>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</si>
  <si>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</si>
  <si>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</si>
  <si>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</si>
  <si>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</si>
  <si>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</si>
  <si>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</si>
  <si>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</si>
  <si>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</si>
  <si>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</si>
  <si>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</si>
  <si>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</si>
  <si>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</si>
  <si>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</si>
  <si>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</si>
  <si>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</si>
  <si>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</si>
  <si>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</si>
  <si>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</si>
  <si>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</si>
  <si>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</si>
  <si>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</si>
  <si>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</si>
  <si>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</si>
  <si>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</si>
  <si>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</si>
  <si>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</si>
  <si>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</si>
  <si>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</si>
  <si>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</si>
  <si>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</si>
  <si>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</si>
  <si>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</si>
  <si>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</si>
  <si>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</si>
  <si>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</si>
  <si>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</si>
  <si>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</si>
  <si>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</si>
  <si>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</si>
  <si>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</si>
  <si>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</si>
  <si>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</si>
  <si>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</si>
  <si>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</si>
  <si>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</si>
  <si>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</si>
  <si>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</si>
  <si>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</si>
  <si>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</si>
  <si>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</si>
  <si>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</si>
  <si>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</si>
  <si>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</si>
  <si>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</si>
  <si>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</si>
  <si>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</si>
  <si>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</si>
  <si>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</si>
  <si>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</si>
  <si>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</si>
  <si>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</si>
  <si>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</si>
  <si>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</si>
  <si>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</si>
  <si>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</si>
  <si>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</si>
  <si>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</si>
  <si>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</si>
  <si>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</si>
  <si>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</si>
  <si>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</si>
  <si>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</si>
  <si>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</si>
  <si>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</si>
  <si>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</si>
  <si>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</si>
  <si>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</si>
  <si>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</si>
  <si>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</si>
  <si>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</si>
  <si>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</si>
  <si>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</si>
  <si>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</si>
  <si>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</si>
  <si>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</si>
  <si>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</si>
  <si>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</si>
  <si>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</si>
  <si>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</si>
  <si>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</si>
  <si>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</si>
  <si>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</si>
  <si>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</si>
  <si>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</si>
  <si>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</si>
  <si>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</si>
  <si>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</si>
  <si>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</si>
  <si>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</si>
  <si>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</si>
  <si>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</si>
  <si>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</si>
  <si>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</si>
  <si>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</si>
  <si>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</si>
  <si>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</si>
  <si>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</si>
  <si>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</si>
  <si>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</si>
  <si>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</si>
  <si>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</si>
  <si>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</si>
  <si>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</si>
  <si>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</si>
  <si>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</si>
  <si>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</si>
  <si>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</si>
  <si>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</si>
  <si>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</si>
  <si>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</si>
  <si>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</si>
  <si>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</si>
  <si>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</si>
  <si>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</si>
  <si>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</si>
  <si>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</si>
  <si>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</si>
  <si>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</si>
  <si>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</si>
  <si>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</si>
  <si>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</si>
  <si>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</si>
  <si>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</si>
  <si>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</si>
  <si>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</si>
  <si>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</si>
  <si>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</si>
  <si>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</si>
  <si>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</si>
  <si>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</si>
  <si>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</si>
  <si>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</si>
  <si>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</si>
  <si>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</si>
  <si>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</si>
  <si>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</si>
  <si>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</si>
  <si>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</si>
  <si>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</si>
  <si>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</si>
  <si>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</si>
  <si>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</si>
  <si>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</si>
  <si>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</si>
  <si>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</si>
  <si>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</si>
  <si>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</si>
  <si>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</si>
  <si>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</si>
  <si>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</si>
  <si>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</si>
  <si>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</si>
  <si>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</si>
  <si>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</si>
  <si>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</si>
  <si>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</si>
  <si>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</si>
  <si>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</si>
  <si>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</si>
  <si>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</si>
  <si>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</si>
  <si>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</si>
  <si>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</si>
  <si>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</si>
  <si>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</si>
  <si>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</si>
  <si>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</si>
  <si>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</si>
  <si>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</si>
  <si>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</si>
  <si>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</si>
  <si>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</si>
  <si>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</si>
  <si>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</si>
  <si>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</si>
  <si>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</si>
  <si>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</si>
  <si>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</si>
  <si>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</si>
  <si>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</si>
  <si>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</si>
  <si>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</si>
  <si>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</si>
  <si>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</si>
  <si>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</si>
  <si>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</si>
  <si>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</si>
  <si>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</si>
  <si>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</si>
  <si>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</si>
  <si>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</si>
  <si>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</si>
  <si>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</si>
  <si>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</si>
  <si>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</si>
  <si>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</si>
  <si>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</si>
  <si>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</si>
  <si>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</si>
  <si>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</si>
  <si>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</si>
  <si>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</si>
  <si>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</si>
  <si>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</si>
  <si>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</si>
  <si>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</si>
  <si>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</si>
  <si>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</si>
  <si>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</si>
  <si>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</si>
  <si>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</si>
  <si>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</si>
  <si>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</si>
  <si>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</si>
  <si>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</si>
  <si>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</si>
  <si>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</si>
  <si>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</si>
  <si>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</si>
  <si>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</si>
  <si>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</si>
  <si>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</si>
  <si>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</si>
  <si>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</si>
  <si>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</si>
  <si>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</si>
  <si>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</si>
  <si>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</si>
  <si>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</si>
  <si>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</si>
  <si>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</si>
  <si>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</si>
  <si>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</si>
  <si>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</si>
  <si>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</si>
  <si>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</si>
  <si>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</si>
  <si>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</si>
  <si>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</si>
  <si>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</si>
  <si>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</si>
  <si>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</si>
  <si>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</si>
  <si>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</si>
  <si>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</si>
  <si>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</si>
  <si>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</si>
  <si>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</si>
  <si>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</si>
  <si>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</si>
  <si>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</si>
  <si>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</si>
  <si>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</si>
  <si>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</si>
  <si>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</si>
  <si>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</si>
  <si>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</si>
  <si>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</si>
  <si>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</si>
  <si>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</si>
  <si>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</si>
  <si>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</si>
  <si>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</si>
  <si>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</si>
  <si>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</si>
  <si>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</si>
  <si>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</si>
  <si>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</si>
  <si>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</si>
  <si>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</si>
  <si>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</si>
  <si>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</si>
  <si>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</si>
  <si>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</si>
  <si>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</si>
  <si>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</si>
  <si>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</si>
  <si>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</si>
  <si>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</si>
  <si>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</si>
  <si>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</si>
  <si>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</si>
  <si>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</si>
  <si>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</si>
  <si>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</si>
  <si>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</si>
  <si>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</si>
  <si>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</si>
  <si>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</si>
  <si>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</si>
  <si>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</si>
  <si>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</si>
  <si>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</si>
  <si>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</si>
  <si>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</si>
  <si>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</si>
  <si>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</si>
  <si>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</si>
  <si>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</si>
  <si>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</si>
  <si>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</si>
  <si>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</si>
  <si>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</si>
  <si>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</si>
  <si>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</si>
  <si>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</si>
  <si>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</si>
  <si>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</si>
  <si>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</si>
  <si>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</si>
  <si>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</si>
  <si>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</si>
  <si>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</si>
  <si>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</si>
  <si>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</si>
  <si>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</si>
  <si>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</si>
  <si>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</si>
  <si>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</si>
  <si>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</si>
  <si>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</si>
  <si>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</si>
  <si>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</si>
  <si>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</si>
  <si>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</si>
  <si>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</si>
  <si>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</si>
  <si>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</si>
  <si>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</si>
  <si>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</si>
  <si>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</si>
  <si>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</si>
  <si>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</si>
  <si>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</si>
  <si>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</si>
  <si>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</si>
  <si>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</si>
  <si>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</si>
  <si>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</si>
  <si>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</si>
  <si>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</si>
  <si>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</si>
  <si>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</si>
  <si>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</si>
  <si>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</si>
  <si>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</si>
  <si>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</si>
  <si>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</si>
  <si>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</si>
  <si>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</si>
  <si>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</si>
  <si>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</si>
  <si>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</si>
  <si>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</si>
  <si>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</si>
  <si>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</si>
  <si>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</si>
  <si>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</si>
  <si>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</si>
  <si>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</si>
  <si>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</si>
  <si>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</si>
  <si>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</si>
  <si>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</si>
  <si>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</si>
  <si>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</si>
  <si>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</si>
  <si>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</si>
  <si>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</si>
  <si>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</si>
  <si>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</si>
  <si>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</si>
  <si>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</si>
  <si>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</si>
  <si>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</si>
  <si>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</si>
  <si>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</si>
  <si>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</si>
  <si>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</si>
  <si>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</si>
  <si>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</si>
  <si>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</si>
  <si>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</si>
  <si>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</si>
  <si>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</si>
  <si>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</si>
  <si>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</si>
  <si>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</si>
  <si>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</si>
  <si>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</si>
  <si>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</si>
  <si>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</si>
  <si>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</si>
  <si>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</si>
  <si>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</si>
  <si>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</si>
  <si>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</si>
  <si>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</si>
  <si>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</si>
  <si>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</si>
  <si>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</si>
  <si>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</si>
  <si>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</si>
  <si>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</si>
  <si>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</si>
  <si>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</si>
  <si>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</si>
  <si>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</si>
  <si>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</si>
  <si>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</si>
  <si>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</si>
  <si>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</si>
  <si>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</si>
  <si>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</si>
  <si>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</si>
  <si>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</si>
  <si>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</si>
  <si>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</si>
  <si>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</si>
  <si>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</si>
  <si>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</si>
  <si>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</si>
  <si>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</si>
  <si>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</si>
  <si>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</si>
  <si>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</si>
  <si>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</si>
  <si>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</si>
  <si>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</si>
  <si>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</si>
  <si>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</si>
  <si>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</si>
  <si>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</si>
  <si>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</si>
  <si>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</si>
  <si>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</si>
  <si>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</si>
  <si>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</si>
  <si>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</si>
  <si>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</si>
  <si>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</si>
  <si>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</si>
  <si>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</si>
  <si>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</si>
  <si>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</si>
  <si>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</si>
  <si>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</si>
  <si>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</si>
  <si>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</si>
  <si>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</si>
  <si>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</si>
  <si>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</si>
  <si>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</si>
  <si>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</si>
  <si>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</si>
  <si>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</si>
  <si>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</si>
  <si>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</si>
  <si>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</si>
  <si>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</si>
  <si>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</si>
  <si>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</si>
  <si>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</si>
  <si>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</si>
  <si>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</si>
  <si>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</si>
  <si>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</si>
  <si>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</si>
  <si>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</si>
  <si>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</si>
  <si>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</si>
  <si>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</si>
  <si>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</si>
  <si>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</si>
  <si>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</si>
  <si>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</si>
  <si>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</si>
  <si>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</si>
  <si>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</si>
  <si>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</si>
  <si>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</si>
  <si>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</si>
  <si>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</si>
  <si>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</si>
  <si>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</si>
  <si>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</si>
  <si>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</si>
  <si>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</si>
  <si>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</si>
  <si>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</si>
  <si>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</si>
  <si>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</si>
  <si>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</si>
  <si>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</si>
  <si>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</si>
  <si>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</si>
  <si>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</si>
  <si>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</si>
  <si>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</si>
  <si>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</si>
  <si>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</si>
  <si>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</si>
  <si>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</si>
  <si>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</si>
  <si>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</si>
  <si>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</si>
  <si>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</si>
  <si>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</si>
  <si>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</si>
  <si>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</si>
  <si>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</si>
  <si>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</si>
  <si>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</si>
  <si>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</si>
  <si>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</si>
  <si>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</si>
  <si>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</si>
  <si>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</si>
  <si>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</si>
  <si>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</si>
  <si>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</si>
  <si>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</si>
  <si>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</si>
  <si>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</si>
  <si>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</si>
  <si>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</si>
  <si>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</si>
  <si>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</si>
  <si>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</si>
  <si>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</si>
  <si>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</si>
  <si>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</si>
  <si>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</si>
  <si>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</si>
  <si>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</si>
  <si>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</si>
  <si>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</si>
  <si>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</si>
  <si>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</si>
  <si>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</si>
  <si>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</si>
  <si>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</si>
  <si>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</si>
  <si>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</si>
  <si>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</si>
  <si>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</si>
  <si>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</si>
  <si>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</si>
  <si>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</si>
  <si>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</si>
  <si>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</si>
  <si>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</si>
  <si>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</si>
  <si>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</si>
  <si>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</si>
  <si>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</si>
  <si>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</si>
  <si>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</si>
  <si>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</si>
  <si>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</si>
  <si>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</si>
  <si>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</si>
  <si>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</si>
  <si>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</si>
  <si>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</si>
  <si>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</si>
  <si>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</si>
  <si>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</si>
  <si>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</si>
  <si>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</si>
  <si>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</si>
  <si>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</si>
  <si>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</si>
  <si>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</si>
  <si>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</si>
  <si>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</si>
  <si>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</si>
  <si>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</si>
  <si>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</si>
  <si>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</si>
  <si>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</si>
  <si>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</si>
  <si>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</si>
  <si>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</si>
  <si>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</si>
  <si>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</si>
  <si>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</si>
  <si>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</si>
  <si>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</si>
  <si>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</si>
  <si>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</si>
  <si>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</si>
  <si>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</si>
  <si>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</si>
  <si>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</si>
  <si>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</si>
  <si>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</si>
  <si>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</si>
  <si>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</si>
  <si>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</si>
  <si>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</si>
  <si>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</si>
  <si>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</si>
  <si>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</si>
  <si>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</si>
  <si>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</si>
  <si>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</si>
  <si>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</si>
  <si>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</si>
  <si>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</si>
  <si>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</si>
  <si>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</si>
  <si>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</si>
  <si>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</si>
  <si>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</si>
  <si>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</si>
  <si>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</si>
  <si>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</si>
  <si>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</si>
  <si>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</si>
  <si>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</si>
  <si>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</si>
  <si>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</si>
  <si>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</si>
  <si>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</si>
  <si>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</si>
  <si>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</si>
  <si>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</si>
  <si>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</si>
  <si>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</si>
  <si>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</si>
  <si>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</si>
  <si>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</si>
  <si>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</si>
  <si>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</si>
  <si>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</si>
  <si>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</si>
  <si>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</si>
  <si>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</si>
  <si>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</si>
  <si>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</si>
  <si>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</si>
  <si>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</si>
  <si>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</si>
  <si>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</si>
  <si>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</si>
  <si>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</si>
  <si>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</si>
  <si>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</si>
  <si>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</si>
  <si>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</si>
  <si>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</si>
  <si>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</si>
  <si>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</si>
  <si>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</si>
  <si>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</si>
  <si>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</si>
  <si>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</si>
  <si>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</si>
  <si>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</si>
  <si>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</si>
  <si>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</si>
  <si>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</si>
  <si>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</si>
  <si>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</si>
  <si>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</si>
  <si>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</si>
  <si>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</si>
  <si>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</si>
  <si>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</si>
  <si>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</si>
  <si>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</si>
  <si>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</si>
  <si>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</si>
  <si>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</si>
  <si>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</si>
  <si>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</si>
  <si>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</si>
  <si>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</si>
  <si>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</si>
  <si>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</si>
  <si>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</si>
  <si>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</si>
  <si>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</si>
  <si>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</si>
  <si>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</si>
  <si>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</si>
  <si>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</si>
  <si>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</si>
  <si>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</si>
  <si>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</si>
  <si>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</si>
  <si>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</si>
  <si>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</si>
  <si>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</si>
  <si>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</si>
  <si>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</si>
  <si>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</si>
  <si>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</si>
  <si>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</si>
  <si>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</si>
  <si>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</si>
  <si>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</si>
  <si>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</si>
  <si>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</si>
  <si>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</si>
  <si>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</si>
  <si>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</si>
  <si>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</si>
  <si>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</si>
  <si>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</si>
  <si>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</si>
  <si>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</si>
  <si>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</si>
  <si>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</si>
  <si>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</si>
  <si>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</si>
  <si>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</si>
  <si>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</si>
  <si>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</si>
  <si>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</si>
  <si>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</si>
  <si>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</si>
  <si>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</si>
  <si>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</si>
  <si>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</si>
  <si>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</si>
  <si>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</si>
  <si>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</si>
  <si>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</si>
  <si>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</si>
  <si>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</si>
  <si>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</si>
  <si>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</si>
  <si>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</si>
  <si>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</si>
  <si>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</si>
  <si>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</si>
  <si>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</si>
  <si>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</si>
  <si>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</si>
  <si>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</si>
  <si>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</si>
  <si>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</si>
  <si>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</si>
  <si>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</si>
  <si>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</si>
  <si>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</si>
  <si>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</si>
  <si>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</si>
  <si>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</si>
  <si>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</si>
  <si>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</si>
  <si>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</si>
  <si>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</si>
  <si>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</si>
  <si>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</si>
  <si>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</si>
  <si>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</si>
  <si>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</si>
  <si>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</si>
  <si>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</si>
  <si>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</si>
  <si>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</si>
  <si>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</si>
  <si>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</si>
  <si>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</si>
  <si>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</si>
  <si>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</si>
  <si>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</si>
  <si>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</si>
  <si>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</si>
  <si>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</si>
  <si>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</si>
  <si>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</si>
  <si>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</si>
  <si>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</si>
  <si>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</si>
  <si>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</si>
  <si>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</si>
  <si>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</si>
  <si>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</si>
  <si>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</si>
  <si>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</si>
  <si>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</si>
  <si>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</si>
  <si>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</si>
  <si>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</si>
  <si>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</si>
  <si>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</si>
  <si>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</si>
  <si>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</si>
  <si>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</si>
  <si>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</si>
  <si>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</si>
  <si>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</si>
  <si>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</si>
  <si>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</si>
  <si>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</si>
  <si>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</si>
  <si>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</si>
  <si>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</si>
  <si>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</si>
  <si>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</si>
  <si>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</si>
  <si>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</si>
  <si>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</si>
  <si>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</si>
  <si>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</si>
  <si>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</si>
  <si>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</si>
  <si>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</si>
  <si>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</si>
  <si>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</si>
  <si>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</si>
  <si>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</si>
  <si>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</si>
  <si>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</si>
  <si>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</si>
  <si>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</si>
  <si>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</si>
  <si>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</si>
  <si>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</si>
  <si>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</si>
  <si>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</si>
  <si>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</si>
  <si>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</si>
  <si>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</si>
  <si>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</si>
  <si>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</si>
  <si>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</si>
  <si>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</si>
  <si>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</si>
  <si>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</si>
  <si>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</si>
  <si>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</si>
  <si>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</si>
  <si>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</si>
  <si>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</si>
  <si>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</si>
  <si>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</si>
  <si>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</si>
  <si>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</si>
  <si>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</si>
  <si>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</si>
  <si>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</si>
  <si>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</si>
  <si>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</si>
  <si>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</si>
  <si>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</si>
  <si>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</si>
  <si>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</si>
  <si>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</si>
  <si>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</si>
  <si>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</si>
  <si>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</si>
  <si>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</si>
  <si>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</si>
  <si>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</si>
  <si>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</si>
  <si>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</si>
  <si>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</si>
  <si>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</si>
  <si>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</si>
  <si>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</si>
  <si>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</si>
  <si>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</si>
  <si>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</si>
  <si>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</si>
  <si>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</si>
  <si>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</si>
  <si>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</si>
  <si>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</si>
  <si>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</si>
  <si>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</si>
  <si>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</si>
  <si>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</si>
  <si>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</si>
  <si>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</si>
  <si>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</si>
  <si>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</si>
  <si>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</si>
  <si>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</si>
  <si>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</si>
  <si>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</si>
  <si>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</si>
  <si>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</si>
  <si>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</si>
  <si>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</si>
  <si>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</si>
  <si>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</si>
  <si>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</si>
  <si>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</si>
  <si>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</si>
  <si>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</si>
  <si>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</si>
  <si>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</si>
  <si>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</si>
  <si>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</si>
  <si>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</si>
  <si>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</si>
  <si>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</si>
  <si>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</si>
  <si>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</si>
  <si>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</si>
  <si>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</si>
  <si>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</si>
  <si>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</si>
  <si>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</si>
  <si>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</si>
  <si>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</si>
  <si>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</si>
  <si>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</si>
  <si>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</si>
  <si>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</si>
  <si>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</si>
  <si>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</si>
  <si>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</si>
  <si>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</si>
  <si>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</si>
  <si>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</si>
  <si>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</si>
  <si>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</si>
  <si>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</si>
  <si>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</si>
  <si>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</si>
  <si>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</si>
  <si>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</si>
  <si>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</si>
  <si>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</si>
  <si>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</si>
  <si>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</si>
  <si>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</si>
  <si>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</si>
  <si>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</si>
  <si>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</si>
  <si>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</si>
  <si>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</si>
  <si>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</si>
  <si>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</si>
  <si>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</si>
  <si>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</si>
  <si>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</si>
  <si>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</si>
  <si>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</si>
  <si>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</si>
  <si>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</si>
  <si>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</si>
  <si>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</si>
  <si>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</si>
  <si>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</si>
  <si>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</si>
  <si>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</si>
  <si>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</si>
  <si>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</si>
  <si>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</si>
  <si>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</si>
  <si>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</si>
  <si>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</si>
  <si>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</si>
  <si>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</si>
  <si>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</si>
  <si>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</si>
  <si>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</si>
  <si>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</si>
  <si>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</si>
  <si>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</si>
  <si>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</si>
  <si>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</si>
  <si>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</si>
  <si>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</si>
  <si>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</si>
  <si>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</si>
  <si>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</si>
  <si>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</si>
  <si>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</si>
  <si>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</si>
  <si>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</si>
  <si>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</si>
  <si>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</si>
  <si>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</si>
  <si>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</si>
  <si>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</si>
  <si>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</si>
  <si>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</si>
  <si>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</si>
  <si>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</si>
  <si>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</si>
  <si>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</si>
  <si>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</si>
  <si>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</si>
  <si>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</si>
  <si>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</si>
  <si>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</si>
  <si>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</si>
  <si>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</si>
  <si>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</si>
  <si>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</si>
  <si>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</si>
  <si>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</si>
  <si>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</si>
  <si>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</si>
  <si>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</si>
  <si>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</si>
  <si>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</si>
  <si>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</si>
  <si>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</si>
  <si>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</si>
  <si>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</si>
  <si>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</si>
  <si>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</si>
  <si>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</si>
  <si>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</si>
  <si>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</si>
  <si>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</si>
  <si>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</si>
  <si>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</si>
  <si>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</si>
  <si>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</si>
  <si>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</si>
  <si>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</si>
  <si>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</si>
  <si>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</si>
  <si>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</si>
  <si>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</si>
  <si>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</si>
  <si>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</si>
  <si>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</si>
  <si>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</si>
  <si>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</si>
  <si>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</si>
  <si>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</si>
  <si>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</si>
  <si>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</si>
  <si>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</si>
  <si>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</si>
  <si>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</si>
  <si>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</si>
  <si>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</si>
  <si>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</si>
  <si>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</si>
  <si>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</si>
  <si>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</si>
  <si>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</si>
  <si>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</si>
  <si>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</si>
  <si>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</si>
  <si>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</si>
  <si>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</si>
  <si>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</si>
  <si>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</si>
  <si>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</si>
  <si>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</si>
  <si>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</si>
  <si>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</si>
  <si>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</si>
  <si>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</si>
  <si>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</si>
  <si>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</si>
  <si>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</si>
  <si>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</si>
  <si>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</si>
  <si>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</si>
  <si>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</si>
  <si>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</si>
  <si>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</si>
  <si>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</si>
  <si>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</si>
  <si>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</si>
  <si>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</si>
  <si>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</si>
  <si>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</si>
  <si>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</si>
  <si>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</si>
  <si>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</si>
  <si>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</si>
  <si>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</si>
  <si>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</si>
  <si>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</si>
  <si>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</si>
  <si>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</si>
  <si>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</si>
  <si>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</si>
  <si>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</si>
  <si>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</si>
  <si>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</si>
  <si>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</si>
  <si>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</si>
  <si>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</si>
  <si>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</si>
  <si>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</si>
  <si>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</si>
  <si>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</si>
  <si>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</si>
  <si>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</si>
  <si>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</si>
  <si>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</si>
  <si>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</si>
  <si>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</si>
  <si>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</si>
  <si>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</si>
  <si>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</si>
  <si>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</si>
  <si>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</si>
  <si>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</si>
  <si>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</si>
  <si>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</si>
  <si>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</si>
  <si>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</si>
  <si>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</si>
  <si>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</si>
  <si>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</si>
  <si>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</si>
  <si>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</si>
  <si>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</si>
  <si>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</si>
  <si>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</si>
  <si>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</si>
  <si>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</si>
  <si>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</si>
  <si>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</si>
  <si>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</si>
  <si>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</si>
  <si>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</si>
  <si>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</si>
  <si>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</si>
  <si>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</si>
  <si>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</si>
  <si>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</si>
  <si>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</si>
  <si>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</si>
  <si>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</si>
  <si>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</si>
  <si>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</si>
  <si>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</si>
  <si>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</si>
  <si>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</si>
  <si>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</si>
  <si>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</si>
  <si>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</si>
  <si>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</si>
  <si>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</si>
  <si>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</si>
  <si>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</si>
  <si>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</si>
  <si>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</si>
  <si>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</si>
  <si>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</si>
  <si>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</si>
  <si>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</si>
  <si>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</si>
  <si>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</si>
  <si>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</si>
  <si>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</si>
  <si>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</si>
  <si>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</si>
  <si>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</si>
  <si>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</si>
  <si>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</si>
  <si>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</si>
  <si>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</si>
  <si>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</si>
  <si>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</si>
  <si>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</si>
  <si>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</si>
  <si>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</si>
  <si>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</si>
  <si>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</si>
  <si>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</si>
  <si>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</si>
  <si>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</si>
  <si>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</si>
  <si>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</si>
  <si>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</si>
  <si>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</si>
  <si>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</si>
  <si>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</si>
  <si>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</si>
  <si>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</si>
  <si>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</si>
  <si>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</si>
  <si>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</si>
  <si>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</si>
  <si>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</si>
  <si>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</si>
  <si>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</si>
  <si>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</si>
  <si>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</si>
  <si>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</si>
  <si>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</si>
  <si>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</si>
  <si>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</si>
  <si>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</si>
  <si>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</si>
  <si>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</si>
  <si>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</si>
  <si>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</si>
  <si>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</si>
  <si>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</si>
  <si>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</si>
  <si>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</si>
  <si>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</si>
  <si>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</si>
  <si>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</si>
  <si>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</si>
  <si>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</si>
  <si>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</si>
  <si>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</si>
  <si>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</si>
  <si>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</si>
  <si>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</si>
  <si>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</si>
  <si>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</si>
  <si>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</si>
  <si>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</si>
  <si>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</si>
  <si>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</si>
  <si>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</si>
  <si>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</si>
  <si>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</si>
  <si>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</si>
  <si>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</si>
  <si>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</si>
  <si>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</si>
  <si>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</si>
  <si>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</si>
  <si>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</si>
  <si>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</si>
  <si>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</si>
  <si>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</si>
  <si>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</si>
  <si>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</si>
  <si>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</si>
  <si>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</si>
  <si>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</si>
  <si>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</si>
  <si>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</si>
  <si>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</si>
  <si>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</si>
  <si>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</si>
  <si>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</si>
  <si>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</si>
  <si>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</si>
  <si>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</si>
  <si>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</si>
  <si>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</si>
  <si>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</si>
  <si>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</si>
  <si>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</si>
  <si>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</si>
  <si>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</si>
  <si>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</si>
  <si>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</si>
  <si>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</si>
  <si>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</si>
  <si>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</si>
  <si>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</si>
  <si>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</si>
  <si>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</si>
  <si>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</si>
  <si>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</si>
  <si>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</si>
  <si>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</si>
  <si>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</si>
  <si>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</si>
  <si>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</si>
  <si>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</si>
  <si>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</si>
  <si>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</si>
  <si>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</si>
  <si>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</si>
  <si>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</si>
  <si>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</si>
  <si>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</si>
  <si>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</si>
  <si>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</si>
  <si>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</si>
  <si>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</si>
  <si>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</si>
  <si>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</si>
  <si>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</si>
  <si>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</si>
  <si>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</si>
  <si>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</si>
  <si>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</si>
  <si>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</si>
  <si>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</si>
  <si>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</si>
  <si>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</si>
  <si>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</si>
  <si>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</si>
  <si>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</si>
  <si>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</si>
  <si>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</si>
  <si>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</si>
  <si>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</si>
  <si>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</si>
  <si>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</si>
  <si>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</si>
  <si>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</si>
  <si>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</si>
  <si>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</si>
  <si>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</si>
  <si>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</si>
  <si>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</si>
  <si>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</si>
  <si>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</si>
  <si>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</si>
  <si>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</si>
  <si>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</si>
  <si>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</si>
  <si>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</si>
  <si>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</si>
  <si>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</si>
  <si>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</si>
  <si>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</si>
  <si>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</si>
  <si>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</si>
  <si>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</si>
  <si>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</si>
  <si>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</si>
  <si>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</si>
  <si>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</si>
  <si>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</si>
  <si>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</si>
  <si>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</si>
  <si>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</si>
  <si>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</si>
  <si>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</si>
  <si>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</si>
  <si>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</si>
  <si>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</si>
  <si>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</si>
  <si>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</si>
  <si>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</si>
  <si>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</si>
  <si>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</si>
  <si>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</si>
  <si>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</si>
  <si>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</si>
  <si>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</si>
  <si>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</si>
  <si>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</si>
  <si>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</si>
  <si>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</si>
  <si>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</si>
  <si>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</si>
  <si>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</si>
  <si>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</si>
  <si>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</si>
  <si>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</si>
  <si>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</si>
  <si>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</si>
  <si>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</si>
  <si>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</si>
  <si>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</si>
  <si>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</si>
  <si>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</si>
  <si>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</si>
  <si>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</si>
  <si>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</si>
  <si>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</si>
  <si>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</si>
  <si>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</si>
  <si>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</si>
  <si>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</si>
  <si>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</si>
  <si>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</si>
  <si>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</si>
  <si>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</si>
  <si>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</si>
  <si>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</si>
  <si>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</si>
  <si>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</si>
  <si>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</si>
  <si>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</si>
  <si>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</si>
  <si>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</si>
  <si>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</si>
  <si>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</si>
  <si>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</si>
  <si>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</si>
  <si>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</si>
  <si>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</si>
  <si>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</si>
  <si>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</si>
  <si>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</si>
  <si>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</si>
  <si>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</si>
  <si>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</si>
  <si>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</si>
  <si>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</si>
  <si>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</si>
  <si>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</si>
  <si>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</si>
  <si>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</si>
  <si>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</si>
  <si>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</si>
  <si>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</si>
  <si>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</si>
  <si>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</si>
  <si>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</si>
  <si>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</si>
  <si>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</si>
  <si>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</si>
  <si>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</si>
  <si>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</si>
  <si>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</si>
  <si>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</si>
  <si>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</si>
  <si>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</si>
  <si>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</si>
  <si>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</si>
  <si>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</si>
  <si>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</si>
  <si>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</si>
  <si>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</si>
  <si>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</si>
  <si>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</si>
  <si>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</si>
  <si>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</si>
  <si>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</si>
  <si>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</si>
  <si>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</si>
  <si>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</si>
  <si>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</si>
  <si>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</si>
  <si>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</si>
  <si>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</si>
  <si>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</si>
  <si>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</si>
  <si>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</si>
  <si>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</si>
  <si>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</si>
  <si>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</si>
  <si>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</si>
  <si>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</si>
  <si>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</si>
  <si>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</si>
  <si>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</si>
  <si>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</si>
  <si>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</si>
  <si>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</si>
  <si>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</si>
  <si>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</si>
  <si>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</si>
  <si>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</si>
  <si>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</si>
  <si>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</si>
  <si>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</si>
  <si>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</si>
  <si>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</si>
  <si>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</si>
  <si>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</si>
  <si>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</si>
  <si>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</si>
  <si>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</si>
  <si>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</si>
  <si>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</si>
  <si>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</si>
  <si>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</si>
  <si>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</si>
  <si>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</si>
  <si>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</si>
  <si>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</si>
  <si>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</si>
  <si>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</si>
  <si>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</si>
  <si>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</si>
  <si>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</si>
  <si>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</si>
  <si>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</si>
  <si>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</si>
  <si>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</si>
  <si>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</si>
  <si>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</si>
  <si>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</si>
  <si>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</si>
  <si>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</si>
  <si>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</si>
  <si>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</si>
  <si>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</si>
  <si>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</si>
  <si>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</si>
  <si>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</si>
  <si>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</si>
  <si>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</si>
  <si>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</si>
  <si>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</si>
  <si>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</si>
  <si>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</si>
  <si>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</si>
  <si>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</si>
  <si>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</si>
  <si>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</si>
  <si>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</si>
  <si>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</si>
  <si>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</si>
  <si>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</si>
  <si>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</si>
  <si>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</si>
  <si>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</si>
  <si>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</si>
  <si>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</si>
  <si>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</si>
  <si>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</si>
  <si>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</si>
  <si>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</si>
  <si>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</si>
  <si>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</si>
  <si>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</si>
  <si>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</si>
  <si>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</si>
  <si>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</si>
  <si>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</si>
  <si>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</si>
  <si>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</si>
  <si>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</si>
  <si>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</si>
  <si>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</si>
  <si>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</si>
  <si>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</si>
  <si>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</si>
  <si>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</si>
  <si>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</si>
  <si>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</si>
  <si>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</si>
  <si>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</si>
  <si>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</si>
  <si>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</si>
  <si>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</si>
  <si>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</si>
  <si>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</si>
  <si>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</si>
  <si>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</si>
  <si>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</si>
  <si>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</si>
  <si>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</si>
  <si>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</si>
  <si>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</si>
  <si>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</si>
  <si>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</si>
  <si>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</si>
  <si>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</si>
  <si>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</si>
  <si>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</si>
  <si>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</si>
  <si>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</si>
  <si>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</si>
  <si>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</si>
  <si>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</si>
  <si>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</si>
  <si>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</si>
  <si>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</si>
  <si>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</si>
  <si>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</si>
  <si>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</si>
  <si>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</si>
  <si>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</si>
  <si>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</si>
  <si>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</si>
  <si>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</si>
  <si>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</si>
  <si>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</si>
  <si>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</si>
  <si>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</si>
  <si>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</si>
  <si>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</si>
  <si>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</si>
  <si>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</si>
  <si>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</si>
  <si>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</si>
  <si>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</si>
  <si>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</si>
  <si>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</si>
  <si>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</si>
  <si>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</si>
  <si>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</si>
  <si>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</si>
  <si>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</si>
  <si>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</si>
  <si>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</si>
  <si>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</si>
  <si>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</si>
  <si>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</si>
  <si>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</si>
  <si>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</si>
  <si>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</si>
  <si>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</si>
  <si>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</si>
  <si>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</si>
  <si>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</si>
  <si>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</si>
  <si>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</si>
  <si>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</si>
  <si>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</si>
  <si>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</si>
  <si>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</si>
  <si>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</si>
  <si>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</si>
  <si>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</si>
  <si>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</si>
  <si>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</si>
  <si>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</si>
  <si>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</si>
  <si>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</si>
  <si>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</si>
  <si>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</si>
  <si>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</si>
  <si>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</si>
  <si>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</si>
  <si>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</si>
  <si>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</si>
  <si>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</si>
  <si>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</si>
  <si>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</si>
  <si>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</si>
  <si>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</si>
  <si>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</si>
  <si>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</si>
  <si>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</si>
  <si>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</si>
  <si>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</si>
  <si>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</si>
  <si>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</si>
  <si>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</si>
  <si>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</si>
  <si>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</si>
  <si>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</si>
  <si>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</si>
  <si>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</si>
  <si>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</si>
  <si>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</si>
  <si>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</si>
  <si>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</si>
  <si>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</si>
  <si>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</si>
  <si>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</si>
  <si>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</si>
  <si>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</si>
  <si>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</si>
  <si>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</si>
  <si>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</si>
  <si>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</si>
  <si>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</si>
  <si>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</si>
  <si>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</si>
  <si>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</si>
  <si>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</si>
  <si>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</si>
  <si>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</si>
  <si>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</si>
  <si>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</si>
  <si>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</si>
  <si>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</si>
  <si>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</si>
  <si>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</si>
  <si>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</si>
  <si>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</si>
  <si>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</si>
  <si>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</si>
  <si>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</si>
  <si>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</si>
  <si>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</si>
  <si>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</si>
  <si>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</si>
  <si>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</si>
  <si>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</si>
  <si>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</si>
  <si>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</si>
  <si>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</si>
  <si>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</si>
  <si>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</si>
  <si>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</si>
  <si>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</si>
  <si>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</si>
  <si>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</si>
  <si>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</si>
  <si>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</si>
  <si>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</si>
  <si>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</si>
  <si>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</si>
  <si>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</si>
  <si>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</si>
  <si>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</si>
  <si>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</si>
  <si>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</si>
  <si>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</si>
  <si>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</si>
  <si>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</si>
  <si>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</si>
  <si>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</si>
  <si>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</si>
  <si>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</si>
  <si>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</si>
  <si>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</si>
  <si>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</si>
  <si>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</si>
  <si>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</si>
  <si>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</si>
  <si>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</si>
  <si>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</si>
  <si>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</si>
  <si>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</si>
  <si>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</si>
  <si>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</si>
  <si>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</si>
  <si>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</si>
  <si>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</si>
  <si>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</si>
  <si>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</si>
  <si>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</si>
  <si>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</si>
  <si>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</si>
  <si>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</si>
  <si>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</si>
  <si>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</si>
  <si>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</si>
  <si>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</si>
  <si>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</si>
  <si>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</si>
  <si>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</si>
  <si>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</si>
  <si>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</si>
  <si>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</si>
  <si>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</si>
  <si>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</si>
  <si>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</si>
  <si>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</si>
  <si>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</si>
  <si>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</si>
  <si>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</si>
  <si>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</si>
  <si>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</si>
  <si>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</si>
  <si>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</si>
  <si>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</si>
  <si>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</si>
  <si>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</si>
  <si>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</si>
  <si>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</si>
  <si>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</si>
  <si>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</si>
  <si>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</si>
  <si>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</si>
  <si>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</si>
  <si>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</si>
  <si>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</si>
  <si>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</si>
  <si>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</si>
  <si>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</si>
  <si>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</si>
  <si>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</si>
  <si>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</si>
  <si>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</si>
  <si>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</si>
  <si>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</si>
  <si>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</si>
  <si>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</si>
  <si>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</si>
  <si>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</si>
  <si>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</si>
  <si>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</si>
  <si>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</si>
  <si>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</si>
  <si>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</si>
  <si>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</si>
  <si>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</si>
  <si>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</si>
  <si>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</si>
  <si>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</si>
  <si>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</si>
  <si>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</si>
  <si>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</si>
  <si>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</si>
  <si>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</si>
  <si>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</si>
  <si>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</si>
  <si>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</si>
  <si>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</si>
  <si>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</si>
  <si>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</si>
  <si>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</si>
  <si>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</si>
  <si>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</si>
  <si>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</si>
  <si>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</si>
  <si>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</si>
  <si>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</si>
  <si>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</si>
  <si>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</si>
  <si>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</si>
  <si>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</si>
  <si>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</si>
  <si>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</si>
  <si>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</si>
  <si>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</si>
  <si>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</si>
  <si>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</si>
  <si>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</si>
  <si>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</si>
  <si>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</si>
  <si>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</si>
  <si>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</si>
  <si>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</si>
  <si>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</si>
  <si>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</si>
  <si>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</si>
  <si>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</si>
  <si>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</si>
  <si>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</si>
  <si>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</si>
  <si>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</si>
  <si>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</si>
  <si>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</si>
  <si>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</si>
  <si>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</si>
  <si>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</si>
  <si>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</si>
  <si>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</si>
  <si>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</si>
  <si>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</si>
  <si>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</si>
  <si>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</si>
  <si>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</si>
  <si>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</si>
  <si>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</si>
  <si>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</si>
  <si>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</si>
  <si>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</si>
  <si>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</si>
  <si>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</si>
  <si>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</si>
  <si>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</si>
  <si>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</si>
  <si>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</si>
  <si>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</si>
  <si>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</si>
  <si>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</si>
  <si>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</si>
  <si>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</si>
  <si>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</si>
  <si>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</si>
  <si>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</si>
  <si>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</si>
  <si>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</si>
  <si>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</si>
  <si>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</si>
  <si>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</si>
  <si>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</si>
  <si>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</si>
  <si>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</si>
  <si>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</si>
  <si>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</si>
  <si>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</si>
  <si>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</si>
  <si>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</si>
  <si>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</si>
  <si>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</si>
  <si>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</si>
  <si>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</si>
  <si>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</si>
  <si>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</si>
  <si>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</si>
  <si>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</si>
  <si>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</si>
  <si>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</si>
  <si>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</si>
  <si>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</si>
  <si>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</si>
  <si>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</si>
  <si>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</si>
  <si>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</si>
  <si>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</si>
  <si>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</si>
  <si>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</si>
  <si>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</si>
  <si>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</si>
  <si>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</si>
  <si>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</si>
  <si>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</si>
  <si>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</si>
  <si>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</si>
  <si>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</si>
  <si>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</si>
  <si>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</si>
  <si>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</si>
  <si>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</si>
  <si>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</si>
  <si>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</si>
  <si>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</si>
  <si>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</si>
  <si>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</si>
  <si>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</si>
  <si>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</si>
  <si>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</si>
  <si>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</si>
  <si>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</si>
  <si>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</si>
  <si>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</si>
  <si>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</si>
  <si>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</si>
  <si>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</si>
  <si>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</si>
  <si>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</si>
  <si>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</si>
  <si>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</si>
  <si>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</si>
  <si>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</si>
  <si>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</si>
  <si>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</si>
  <si>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</si>
  <si>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</si>
  <si>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</si>
  <si>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</si>
  <si>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</si>
  <si>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</si>
  <si>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</si>
  <si>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</si>
  <si>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</si>
  <si>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</si>
  <si>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</si>
  <si>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</si>
  <si>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</si>
  <si>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</si>
  <si>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</si>
  <si>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</si>
  <si>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</si>
  <si>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</si>
  <si>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</si>
  <si>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</si>
  <si>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</si>
  <si>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</si>
  <si>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</si>
  <si>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</si>
  <si>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</si>
  <si>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</si>
  <si>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</si>
  <si>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</si>
  <si>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</si>
  <si>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</si>
  <si>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</si>
  <si>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</si>
  <si>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</si>
  <si>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</si>
  <si>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</si>
  <si>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</si>
  <si>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</si>
  <si>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</si>
  <si>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</si>
  <si>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</si>
  <si>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</si>
  <si>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</si>
  <si>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</si>
  <si>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</si>
  <si>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</si>
  <si>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</si>
  <si>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</si>
  <si>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</si>
  <si>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</si>
  <si>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</si>
  <si>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</si>
  <si>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</si>
  <si>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</si>
  <si>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</si>
  <si>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</si>
  <si>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</si>
  <si>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</si>
  <si>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</si>
  <si>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</si>
  <si>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</si>
  <si>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</si>
  <si>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</si>
  <si>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</si>
  <si>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</si>
  <si>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</si>
  <si>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</si>
  <si>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</si>
  <si>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</si>
  <si>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</si>
  <si>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</si>
  <si>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</si>
  <si>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</si>
  <si>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</si>
  <si>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</si>
  <si>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</si>
  <si>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</si>
  <si>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</si>
  <si>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</si>
  <si>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</si>
  <si>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</si>
  <si>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</si>
  <si>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</si>
  <si>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</si>
  <si>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</si>
  <si>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</si>
  <si>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</si>
  <si>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</si>
  <si>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</si>
  <si>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</si>
  <si>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</si>
  <si>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</si>
  <si>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</si>
  <si>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</si>
  <si>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</si>
  <si>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</si>
  <si>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</si>
  <si>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</si>
  <si>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</si>
  <si>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</si>
  <si>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</si>
  <si>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</si>
  <si>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</si>
  <si>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</si>
  <si>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</si>
  <si>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</si>
  <si>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</si>
  <si>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</si>
  <si>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</si>
  <si>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</si>
  <si>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</si>
  <si>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</si>
  <si>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</si>
  <si>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</si>
  <si>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</si>
  <si>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</si>
  <si>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</si>
  <si>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</si>
  <si>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</si>
  <si>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</si>
  <si>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</si>
  <si>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</si>
  <si>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</si>
  <si>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</si>
  <si>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</si>
  <si>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</si>
  <si>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</si>
  <si>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</si>
  <si>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</si>
  <si>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</si>
  <si>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</si>
  <si>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</si>
  <si>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</si>
  <si>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</si>
  <si>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</si>
  <si>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</si>
  <si>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</si>
  <si>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</si>
  <si>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</si>
  <si>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</si>
  <si>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</si>
  <si>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</si>
  <si>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</si>
  <si>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</si>
  <si>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</si>
  <si>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</si>
  <si>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</si>
  <si>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</si>
  <si>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</si>
  <si>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</si>
  <si>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</si>
  <si>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</si>
  <si>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</si>
  <si>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</si>
  <si>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</si>
  <si>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</si>
  <si>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</si>
  <si>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</si>
  <si>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</si>
  <si>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</si>
  <si>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</si>
  <si>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</si>
  <si>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</si>
  <si>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</si>
  <si>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</si>
  <si>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</si>
  <si>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</si>
  <si>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</si>
  <si>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</si>
  <si>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</si>
  <si>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</si>
  <si>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</si>
  <si>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</si>
  <si>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</si>
  <si>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</si>
  <si>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</si>
  <si>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</si>
  <si>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</si>
  <si>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</si>
  <si>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</si>
  <si>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</si>
  <si>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</si>
  <si>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</si>
  <si>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</si>
  <si>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</si>
  <si>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</si>
  <si>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</si>
  <si>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</si>
  <si>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</si>
  <si>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</si>
  <si>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</si>
  <si>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</si>
  <si>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</si>
  <si>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</si>
  <si>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</si>
  <si>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</si>
  <si>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</si>
  <si>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</si>
  <si>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</si>
  <si>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</si>
  <si>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</si>
  <si>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</si>
  <si>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</si>
  <si>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</si>
  <si>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</si>
  <si>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</si>
  <si>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</si>
  <si>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</si>
  <si>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</si>
  <si>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</si>
  <si>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</si>
  <si>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</si>
  <si>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</si>
  <si>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</si>
  <si>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</si>
  <si>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</si>
  <si>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</si>
  <si>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</si>
  <si>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</si>
  <si>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</si>
  <si>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</si>
  <si>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</si>
  <si>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</si>
  <si>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</si>
  <si>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</si>
  <si>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</si>
  <si>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</si>
  <si>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</si>
  <si>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</si>
  <si>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</si>
  <si>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</si>
  <si>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</si>
  <si>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</si>
  <si>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</si>
  <si>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</si>
  <si>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</si>
  <si>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</si>
  <si>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</si>
  <si>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</si>
  <si>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</si>
  <si>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</si>
  <si>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</si>
  <si>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</si>
  <si>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</si>
  <si>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</si>
  <si>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</si>
  <si>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</si>
  <si>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</si>
  <si>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</si>
  <si>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</si>
  <si>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</si>
  <si>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</si>
  <si>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</si>
  <si>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</si>
  <si>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</si>
  <si>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</si>
  <si>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</si>
  <si>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</si>
  <si>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</si>
  <si>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</si>
  <si>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</si>
  <si>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</si>
  <si>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</si>
  <si>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</si>
  <si>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</si>
  <si>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</si>
  <si>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</si>
  <si>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</si>
  <si>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</si>
  <si>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</si>
  <si>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</si>
  <si>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</si>
  <si>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</si>
  <si>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</si>
  <si>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</si>
  <si>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</si>
  <si>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</si>
  <si>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</si>
  <si>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</si>
  <si>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</si>
  <si>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</si>
  <si>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</si>
  <si>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</si>
  <si>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</si>
  <si>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</si>
  <si>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</si>
  <si>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</si>
  <si>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</si>
  <si>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</si>
  <si>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</si>
  <si>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</si>
  <si>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</si>
  <si>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</si>
  <si>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</si>
  <si>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</si>
  <si>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</si>
  <si>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</si>
  <si>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</si>
  <si>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</si>
  <si>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</si>
  <si>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</si>
  <si>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</si>
  <si>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</si>
  <si>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</si>
  <si>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</si>
  <si>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</si>
  <si>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</si>
  <si>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</si>
  <si>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</si>
  <si>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</si>
  <si>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</si>
  <si>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</si>
  <si>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</si>
  <si>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</si>
  <si>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</si>
  <si>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</si>
  <si>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</si>
  <si>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</si>
  <si>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</si>
  <si>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</si>
  <si>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</si>
  <si>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</si>
  <si>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</si>
  <si>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</si>
  <si>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</si>
  <si>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</si>
  <si>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</si>
  <si>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</si>
  <si>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</si>
  <si>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</si>
  <si>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</si>
  <si>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</si>
  <si>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</si>
  <si>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</si>
  <si>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</si>
  <si>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</si>
  <si>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</si>
  <si>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</si>
  <si>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</si>
  <si>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</si>
  <si>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</si>
  <si>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</si>
  <si>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</si>
  <si>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</si>
  <si>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</si>
  <si>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</si>
  <si>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</si>
  <si>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</si>
  <si>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</si>
  <si>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</si>
  <si>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</si>
  <si>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</si>
  <si>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</si>
  <si>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</si>
  <si>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</si>
  <si>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</si>
  <si>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</si>
  <si>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</si>
  <si>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</si>
  <si>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</si>
  <si>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</si>
  <si>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</si>
  <si>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</si>
  <si>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</si>
  <si>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</si>
  <si>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</si>
  <si>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</si>
  <si>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</si>
  <si>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</si>
  <si>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</si>
  <si>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</si>
  <si>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</si>
  <si>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</si>
  <si>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</si>
  <si>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</si>
  <si>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</si>
  <si>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</si>
  <si>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</si>
  <si>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</si>
  <si>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</si>
  <si>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</si>
  <si>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</si>
  <si>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</si>
  <si>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</si>
  <si>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</si>
  <si>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</si>
  <si>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</si>
  <si>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</si>
  <si>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</si>
  <si>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</si>
  <si>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</si>
  <si>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</si>
  <si>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</si>
  <si>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</si>
  <si>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</si>
  <si>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</si>
  <si>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</si>
  <si>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</si>
  <si>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</si>
  <si>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</si>
  <si>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</si>
  <si>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</si>
  <si>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</si>
  <si>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</si>
  <si>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</si>
  <si>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</si>
  <si>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</si>
  <si>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</si>
  <si>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</si>
  <si>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</si>
  <si>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</si>
  <si>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</si>
  <si>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</si>
  <si>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</si>
  <si>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</si>
  <si>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</si>
  <si>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</si>
  <si>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</si>
  <si>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</si>
  <si>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</si>
  <si>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</si>
  <si>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</si>
  <si>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</si>
  <si>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</si>
  <si>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</si>
  <si>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</si>
  <si>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</si>
  <si>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</si>
  <si>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</si>
  <si>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</si>
  <si>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</si>
  <si>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</si>
  <si>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</si>
  <si>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</si>
  <si>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</si>
  <si>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</si>
  <si>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</si>
  <si>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</si>
  <si>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</si>
  <si>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</si>
  <si>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</si>
  <si>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</si>
  <si>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</si>
  <si>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</si>
  <si>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</si>
  <si>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</si>
  <si>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</si>
  <si>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</si>
  <si>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</si>
  <si>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</si>
  <si>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</si>
  <si>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</si>
  <si>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</si>
  <si>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</si>
  <si>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</si>
  <si>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</si>
  <si>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</si>
  <si>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</si>
  <si>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</si>
  <si>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</si>
  <si>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</si>
  <si>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</si>
  <si>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</si>
  <si>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</si>
  <si>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</si>
  <si>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</si>
  <si>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</si>
  <si>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</si>
  <si>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</si>
  <si>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</si>
  <si>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</si>
  <si>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</si>
  <si>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</si>
  <si>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</si>
  <si>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</si>
  <si>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</si>
  <si>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</si>
  <si>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</si>
  <si>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</si>
  <si>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</si>
  <si>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</si>
  <si>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</si>
  <si>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</si>
  <si>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</si>
  <si>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</si>
  <si>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</si>
  <si>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</si>
  <si>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</si>
  <si>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</si>
  <si>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</si>
  <si>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</si>
  <si>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</si>
  <si>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</si>
  <si>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</si>
  <si>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</si>
  <si>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</si>
  <si>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</si>
  <si>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</si>
  <si>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</si>
  <si>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</si>
  <si>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</si>
  <si>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</si>
  <si>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</si>
  <si>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</si>
  <si>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</si>
  <si>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</si>
  <si>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</si>
  <si>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</si>
  <si>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</si>
  <si>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</si>
  <si>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</si>
  <si>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</si>
  <si>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</si>
  <si>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</si>
  <si>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</si>
  <si>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</si>
  <si>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</si>
  <si>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</si>
  <si>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</si>
  <si>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</si>
  <si>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</si>
  <si>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</si>
  <si>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</si>
  <si>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</si>
  <si>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</si>
  <si>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</si>
  <si>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</si>
  <si>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</si>
  <si>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</si>
  <si>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</si>
  <si>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</si>
  <si>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</si>
  <si>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</si>
  <si>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</si>
  <si>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</si>
  <si>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</si>
  <si>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</si>
  <si>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</si>
  <si>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</si>
  <si>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</si>
  <si>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</si>
  <si>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</si>
  <si>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</si>
  <si>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</si>
  <si>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</si>
  <si>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</si>
  <si>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</si>
  <si>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</si>
  <si>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</si>
  <si>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</si>
  <si>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</si>
  <si>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</si>
  <si>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</si>
  <si>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</si>
  <si>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</si>
  <si>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</si>
  <si>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</si>
  <si>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</si>
  <si>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</si>
  <si>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</si>
  <si>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</si>
  <si>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</si>
  <si>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</si>
  <si>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</si>
  <si>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</si>
  <si>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</si>
  <si>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</si>
  <si>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</si>
  <si>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</si>
  <si>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</si>
  <si>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</si>
  <si>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</si>
  <si>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</si>
  <si>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</si>
  <si>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</si>
  <si>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</si>
  <si>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</si>
  <si>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</si>
  <si>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</si>
  <si>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</si>
  <si>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</si>
  <si>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</si>
  <si>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</si>
  <si>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</si>
  <si>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</si>
  <si>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</si>
  <si>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</si>
  <si>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</si>
  <si>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</si>
  <si>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</si>
  <si>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</si>
  <si>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</si>
  <si>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</si>
  <si>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</si>
  <si>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</si>
  <si>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</si>
  <si>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</si>
  <si>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</si>
  <si>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</si>
  <si>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</si>
  <si>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</si>
  <si>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</si>
  <si>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</si>
  <si>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</si>
  <si>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</si>
  <si>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</si>
  <si>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</si>
  <si>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</si>
  <si>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</si>
  <si>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</si>
  <si>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</si>
  <si>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</si>
  <si>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</si>
  <si>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</si>
  <si>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</si>
  <si>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</si>
  <si>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</si>
  <si>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</si>
  <si>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</si>
  <si>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</si>
  <si>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</si>
  <si>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</si>
  <si>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</si>
  <si>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</si>
  <si>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</si>
  <si>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</si>
  <si>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</si>
  <si>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</si>
  <si>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</si>
  <si>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</si>
  <si>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</si>
  <si>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</si>
  <si>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</si>
  <si>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</si>
  <si>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</si>
  <si>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</si>
  <si>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</si>
  <si>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</si>
  <si>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</si>
  <si>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</si>
  <si>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</si>
  <si>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</si>
  <si>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</si>
  <si>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</si>
  <si>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</si>
  <si>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</si>
  <si>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</si>
  <si>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</si>
  <si>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</si>
  <si>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</si>
  <si>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</si>
  <si>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</si>
  <si>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</si>
  <si>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</si>
  <si>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</si>
  <si>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</si>
  <si>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</si>
  <si>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</si>
  <si>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</si>
  <si>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</si>
  <si>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</si>
  <si>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</si>
  <si>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</si>
  <si>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</si>
  <si>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</si>
  <si>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</si>
  <si>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</si>
  <si>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</si>
  <si>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</si>
  <si>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</si>
  <si>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</si>
  <si>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</si>
  <si>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</si>
  <si>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</si>
  <si>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</si>
  <si>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</si>
  <si>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</si>
  <si>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</si>
  <si>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</si>
  <si>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</si>
  <si>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</si>
  <si>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</si>
  <si>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</si>
  <si>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</si>
  <si>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</si>
  <si>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</si>
  <si>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</si>
  <si>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</si>
  <si>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</si>
  <si>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</si>
  <si>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</si>
  <si>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</si>
  <si>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</si>
  <si>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</si>
  <si>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</si>
  <si>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</si>
  <si>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</si>
  <si>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</si>
  <si>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</si>
  <si>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</si>
  <si>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</si>
  <si>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</si>
  <si>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</si>
  <si>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</si>
  <si>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</si>
  <si>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</si>
  <si>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</si>
  <si>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</si>
  <si>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</si>
  <si>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</si>
  <si>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</si>
  <si>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</si>
  <si>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</si>
  <si>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</si>
  <si>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</si>
  <si>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</si>
  <si>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</si>
  <si>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</si>
  <si>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</si>
  <si>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</si>
  <si>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</si>
  <si>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</si>
  <si>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</si>
  <si>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</si>
  <si>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</si>
  <si>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</si>
  <si>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</si>
  <si>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</si>
  <si>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</si>
  <si>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</si>
  <si>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</si>
  <si>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</si>
  <si>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</si>
  <si>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</si>
  <si>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</si>
  <si>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</si>
  <si>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</si>
  <si>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</si>
  <si>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</si>
  <si>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</si>
  <si>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</si>
  <si>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</si>
  <si>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</si>
  <si>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</si>
  <si>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</si>
  <si>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</si>
  <si>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</si>
  <si>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</si>
  <si>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</si>
  <si>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</si>
  <si>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</si>
  <si>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</si>
  <si>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</si>
  <si>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</si>
  <si>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</si>
  <si>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</si>
  <si>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</si>
  <si>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</si>
  <si>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</si>
  <si>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</si>
  <si>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</si>
  <si>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</si>
  <si>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</si>
  <si>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</si>
  <si>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</si>
  <si>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</si>
  <si>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</si>
  <si>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</si>
  <si>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</si>
  <si>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</si>
  <si>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</si>
  <si>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</si>
  <si>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</si>
  <si>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</si>
  <si>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</si>
  <si>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</si>
  <si>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</si>
  <si>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</si>
  <si>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</si>
  <si>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</si>
  <si>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</si>
  <si>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</si>
  <si>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</si>
  <si>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</si>
  <si>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</si>
  <si>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</si>
  <si>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</si>
  <si>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</si>
  <si>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</si>
  <si>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</si>
  <si>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</si>
  <si>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</si>
  <si>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</si>
  <si>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</si>
  <si>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</si>
  <si>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</si>
  <si>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</si>
  <si>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</si>
  <si>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</si>
  <si>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</si>
  <si>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</si>
  <si>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</si>
  <si>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</si>
  <si>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</si>
  <si>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</si>
  <si>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</si>
  <si>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</si>
  <si>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</si>
  <si>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</si>
  <si>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</si>
  <si>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</si>
  <si>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</si>
  <si>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</si>
  <si>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</si>
  <si>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</si>
  <si>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</si>
  <si>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</si>
  <si>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</si>
  <si>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</si>
  <si>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</si>
  <si>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</si>
  <si>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</si>
  <si>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</si>
  <si>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</si>
  <si>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</si>
  <si>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</si>
  <si>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</si>
  <si>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</si>
  <si>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</si>
  <si>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</si>
  <si>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</si>
  <si>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</si>
  <si>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</si>
  <si>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</si>
  <si>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</si>
  <si>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</si>
  <si>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</si>
  <si>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</si>
  <si>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</si>
  <si>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</si>
  <si>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</si>
  <si>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</si>
  <si>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</si>
  <si>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</si>
  <si>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</si>
  <si>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</si>
  <si>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</si>
  <si>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</si>
  <si>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</si>
  <si>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</si>
  <si>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</si>
  <si>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</si>
  <si>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</si>
  <si>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</si>
  <si>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</si>
  <si>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</si>
  <si>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</si>
  <si>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</si>
  <si>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</si>
  <si>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</si>
  <si>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</si>
  <si>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</si>
  <si>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</si>
  <si>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</si>
  <si>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</si>
  <si>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</si>
  <si>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</si>
  <si>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</si>
  <si>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</si>
  <si>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</si>
  <si>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</si>
  <si>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</si>
  <si>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</si>
  <si>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</si>
  <si>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</si>
  <si>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</si>
  <si>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</si>
  <si>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</si>
  <si>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</si>
  <si>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</si>
  <si>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</si>
  <si>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</si>
  <si>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</si>
  <si>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</si>
  <si>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</si>
  <si>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</si>
  <si>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</si>
  <si>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</si>
  <si>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</si>
  <si>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</si>
  <si>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</si>
  <si>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</si>
  <si>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</si>
  <si>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</si>
  <si>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</si>
  <si>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</si>
  <si>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</si>
  <si>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</si>
  <si>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</si>
  <si>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</si>
  <si>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</si>
  <si>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</si>
  <si>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</si>
  <si>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</si>
  <si>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</si>
  <si>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</si>
  <si>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</si>
  <si>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</si>
  <si>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</si>
  <si>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</si>
  <si>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</si>
  <si>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</si>
  <si>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</si>
  <si>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</si>
  <si>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</si>
  <si>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</si>
  <si>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</si>
  <si>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</si>
  <si>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</si>
  <si>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</si>
  <si>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</si>
  <si>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</si>
  <si>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</si>
  <si>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</si>
  <si>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</si>
  <si>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</si>
  <si>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</si>
  <si>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</si>
  <si>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</si>
  <si>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</si>
  <si>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</si>
  <si>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</si>
  <si>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</si>
  <si>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</si>
  <si>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</si>
  <si>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</si>
  <si>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</si>
  <si>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</si>
  <si>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</si>
  <si>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</si>
  <si>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</si>
  <si>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</si>
  <si>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</si>
  <si>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</si>
  <si>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</si>
  <si>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</si>
  <si>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</si>
  <si>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</si>
  <si>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</si>
  <si>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</si>
  <si>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</si>
  <si>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</si>
  <si>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</si>
  <si>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</si>
  <si>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</si>
  <si>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</si>
  <si>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</si>
  <si>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</si>
  <si>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</si>
  <si>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</si>
  <si>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</si>
  <si>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</si>
  <si>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</si>
  <si>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</si>
  <si>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</si>
  <si>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</si>
  <si>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</si>
  <si>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</si>
  <si>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</si>
  <si>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</si>
  <si>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</si>
  <si>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</si>
  <si>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</si>
  <si>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</si>
  <si>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</si>
  <si>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</si>
  <si>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</si>
  <si>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</si>
  <si>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</si>
  <si>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</si>
  <si>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</si>
  <si>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</si>
  <si>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</si>
  <si>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</si>
  <si>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</si>
  <si>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</si>
  <si>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</si>
  <si>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</si>
  <si>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</si>
  <si>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</si>
  <si>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</si>
  <si>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</si>
  <si>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</si>
  <si>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</si>
  <si>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</si>
  <si>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</si>
  <si>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</si>
  <si>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</si>
  <si>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</si>
  <si>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</si>
  <si>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</si>
  <si>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</si>
  <si>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</si>
  <si>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</si>
  <si>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</si>
  <si>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</si>
  <si>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</si>
  <si>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</si>
  <si>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</si>
  <si>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</si>
  <si>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</si>
  <si>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</si>
  <si>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</si>
  <si>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</si>
  <si>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</si>
  <si>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</si>
  <si>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</si>
  <si>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</si>
  <si>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</si>
  <si>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</si>
  <si>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</si>
  <si>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</si>
  <si>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</si>
  <si>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</si>
  <si>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</si>
  <si>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</si>
  <si>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</si>
  <si>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</si>
  <si>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</si>
  <si>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</si>
  <si>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</si>
  <si>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</si>
  <si>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</si>
  <si>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</si>
  <si>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</si>
  <si>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</si>
  <si>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</si>
  <si>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</si>
  <si>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</si>
  <si>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</si>
  <si>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</si>
  <si>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</si>
  <si>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</si>
  <si>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</si>
  <si>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</si>
  <si>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</si>
  <si>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</si>
  <si>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</si>
  <si>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</si>
  <si>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</si>
  <si>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</si>
  <si>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</si>
  <si>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</si>
  <si>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</si>
  <si>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</si>
  <si>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</si>
  <si>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</si>
  <si>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</si>
  <si>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</si>
  <si>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</si>
  <si>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</si>
  <si>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</si>
  <si>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</si>
  <si>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</si>
  <si>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</si>
  <si>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</si>
  <si>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</si>
  <si>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</si>
  <si>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</si>
  <si>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</si>
  <si>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</si>
  <si>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</si>
  <si>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</si>
  <si>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</si>
  <si>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</si>
  <si>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</si>
  <si>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</si>
  <si>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</si>
  <si>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</si>
  <si>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</si>
  <si>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</si>
  <si>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</si>
  <si>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</si>
  <si>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</si>
  <si>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</si>
  <si>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</si>
  <si>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</si>
  <si>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</si>
  <si>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</si>
  <si>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</si>
  <si>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</si>
  <si>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</si>
  <si>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</si>
  <si>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</si>
  <si>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</si>
  <si>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</si>
  <si>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</si>
  <si>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</si>
  <si>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</si>
  <si>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</si>
  <si>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</si>
  <si>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</si>
  <si>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</si>
  <si>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</si>
  <si>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</si>
  <si>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</si>
  <si>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</si>
  <si>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</si>
  <si>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</si>
  <si>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</si>
  <si>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</si>
  <si>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</si>
  <si>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</si>
  <si>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</si>
  <si>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</si>
  <si>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</si>
  <si>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</si>
  <si>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</si>
  <si>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</si>
  <si>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</si>
  <si>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</si>
  <si>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</si>
  <si>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</si>
  <si>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</si>
  <si>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</si>
  <si>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</si>
  <si>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</si>
  <si>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</si>
  <si>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</si>
  <si>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</si>
  <si>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</si>
  <si>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</si>
  <si>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</si>
  <si>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</si>
  <si>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</si>
  <si>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</si>
  <si>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</si>
  <si>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</si>
  <si>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</si>
  <si>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</si>
  <si>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</si>
  <si>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</si>
  <si>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</si>
  <si>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</si>
  <si>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</si>
  <si>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</si>
  <si>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</si>
  <si>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</si>
  <si>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</si>
  <si>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</si>
  <si>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</si>
  <si>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</si>
  <si>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</si>
  <si>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</si>
  <si>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</si>
  <si>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</si>
  <si>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</si>
  <si>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</si>
  <si>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</si>
  <si>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</si>
  <si>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</si>
  <si>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</si>
  <si>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</si>
  <si>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</si>
  <si>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</si>
  <si>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</si>
  <si>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</si>
  <si>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</si>
  <si>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</si>
  <si>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</si>
  <si>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</si>
  <si>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</si>
  <si>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</si>
  <si>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</si>
  <si>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</si>
  <si>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</si>
  <si>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</si>
  <si>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</si>
  <si>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</si>
  <si>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</si>
  <si>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</si>
  <si>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</si>
  <si>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</si>
  <si>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</si>
  <si>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</si>
  <si>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</si>
  <si>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</si>
  <si>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</si>
  <si>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</si>
  <si>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</si>
  <si>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</si>
  <si>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</si>
  <si>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</si>
  <si>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</si>
  <si>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</si>
  <si>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</si>
  <si>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</si>
  <si>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</si>
  <si>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</si>
  <si>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</si>
  <si>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</si>
  <si>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</si>
  <si>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</si>
  <si>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</si>
  <si>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</si>
  <si>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</si>
  <si>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</si>
  <si>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</si>
  <si>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</si>
  <si>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</si>
  <si>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</si>
  <si>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</si>
  <si>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</si>
  <si>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</si>
  <si>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</si>
  <si>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</si>
  <si>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</si>
  <si>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</si>
  <si>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</si>
  <si>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</si>
  <si>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</si>
  <si>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</si>
  <si>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</si>
  <si>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</si>
  <si>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</si>
  <si>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</si>
  <si>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</si>
  <si>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</si>
  <si>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</si>
  <si>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</si>
  <si>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</si>
  <si>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</si>
  <si>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</si>
  <si>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</si>
  <si>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</si>
  <si>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</si>
  <si>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</si>
  <si>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</si>
  <si>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</si>
  <si>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</si>
  <si>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</si>
  <si>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</si>
  <si>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</si>
  <si>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</si>
  <si>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</si>
  <si>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</si>
  <si>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</si>
  <si>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</si>
  <si>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</si>
  <si>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</si>
  <si>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</si>
  <si>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</si>
  <si>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</si>
  <si>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</si>
  <si>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</si>
  <si>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</si>
  <si>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</si>
  <si>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</si>
  <si>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</si>
  <si>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</si>
  <si>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</si>
  <si>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</si>
  <si>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</si>
  <si>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</si>
  <si>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</si>
  <si>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</si>
  <si>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</si>
  <si>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</si>
  <si>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</si>
  <si>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</si>
  <si>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</si>
  <si>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</si>
  <si>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</si>
  <si>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</si>
  <si>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</si>
  <si>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</si>
  <si>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</si>
  <si>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</si>
  <si>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</si>
  <si>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</si>
  <si>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</si>
  <si>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</si>
  <si>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</si>
  <si>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</si>
  <si>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</si>
  <si>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</si>
  <si>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</si>
  <si>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</si>
  <si>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</si>
  <si>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</si>
  <si>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</si>
  <si>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</si>
  <si>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</si>
  <si>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</si>
  <si>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</si>
  <si>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</si>
  <si>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</si>
  <si>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</si>
  <si>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</si>
  <si>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</si>
  <si>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</si>
  <si>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</si>
  <si>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</si>
  <si>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</si>
  <si>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</si>
  <si>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</si>
  <si>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</si>
  <si>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</si>
  <si>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</si>
  <si>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</si>
  <si>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</si>
  <si>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</si>
  <si>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</si>
  <si>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</si>
  <si>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</si>
  <si>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</si>
  <si>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</si>
  <si>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</si>
  <si>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</si>
  <si>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</si>
  <si>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</si>
  <si>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</si>
  <si>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</si>
  <si>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</si>
  <si>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</si>
  <si>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</si>
  <si>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</si>
  <si>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</si>
  <si>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</si>
  <si>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</si>
  <si>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</si>
  <si>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</si>
  <si>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</si>
  <si>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</si>
  <si>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</si>
  <si>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</si>
  <si>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</si>
  <si>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</si>
  <si>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</si>
  <si>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</si>
  <si>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</si>
  <si>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</si>
  <si>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</si>
  <si>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</si>
  <si>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</si>
  <si>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</si>
  <si>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</si>
  <si>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</si>
  <si>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</si>
  <si>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</si>
  <si>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</si>
  <si>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</si>
  <si>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</si>
  <si>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</si>
  <si>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</si>
  <si>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</si>
  <si>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</si>
  <si>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</si>
  <si>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</si>
  <si>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</si>
  <si>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</si>
  <si>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</si>
  <si>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</si>
  <si>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</si>
  <si>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</si>
  <si>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</si>
  <si>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</si>
  <si>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</si>
  <si>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</si>
  <si>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</si>
  <si>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</si>
  <si>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</si>
  <si>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</si>
  <si>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</si>
  <si>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</si>
  <si>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</si>
  <si>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</si>
  <si>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</si>
  <si>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</si>
  <si>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</si>
  <si>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</si>
  <si>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</si>
  <si>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</si>
  <si>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</si>
  <si>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</si>
  <si>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</si>
  <si>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</si>
  <si>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</si>
  <si>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</si>
  <si>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</si>
  <si>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</si>
  <si>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</si>
  <si>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</si>
  <si>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</si>
  <si>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</si>
  <si>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</si>
  <si>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</si>
  <si>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</si>
  <si>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</si>
  <si>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</si>
  <si>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</si>
  <si>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</si>
  <si>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</si>
  <si>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</si>
  <si>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</si>
  <si>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</si>
  <si>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</si>
  <si>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</si>
  <si>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</si>
  <si>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</si>
  <si>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</si>
  <si>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</si>
  <si>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</si>
  <si>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</si>
  <si>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</si>
  <si>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</si>
  <si>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</si>
  <si>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</si>
  <si>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</si>
  <si>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</si>
  <si>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</si>
  <si>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</si>
  <si>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</si>
  <si>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</si>
  <si>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</si>
  <si>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</si>
  <si>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</si>
  <si>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</si>
  <si>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</si>
  <si>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</si>
  <si>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</si>
  <si>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</si>
  <si>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</si>
  <si>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</si>
  <si>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</si>
  <si>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</si>
  <si>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</si>
  <si>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</si>
  <si>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</si>
  <si>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</si>
  <si>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</si>
  <si>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</si>
  <si>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</si>
  <si>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</si>
  <si>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</si>
  <si>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</si>
  <si>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</si>
  <si>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</si>
  <si>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</si>
  <si>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</si>
  <si>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</si>
  <si>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</si>
  <si>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</si>
  <si>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</si>
  <si>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</si>
  <si>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</si>
  <si>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</si>
  <si>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</si>
  <si>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</si>
  <si>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</si>
  <si>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</si>
  <si>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</si>
  <si>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</si>
  <si>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</si>
  <si>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</si>
  <si>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</si>
  <si>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</si>
  <si>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</si>
  <si>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</si>
  <si>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</si>
  <si>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</si>
  <si>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</si>
  <si>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</si>
  <si>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</si>
  <si>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</si>
  <si>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</si>
  <si>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</si>
  <si>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</si>
  <si>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</si>
  <si>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</si>
  <si>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</si>
  <si>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</si>
  <si>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</si>
  <si>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</si>
  <si>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</si>
  <si>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</si>
  <si>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</si>
  <si>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</si>
  <si>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</si>
  <si>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</si>
  <si>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</si>
  <si>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</si>
  <si>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</si>
  <si>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</si>
  <si>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</si>
  <si>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</si>
  <si>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</si>
  <si>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</si>
  <si>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</si>
  <si>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</si>
  <si>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</si>
  <si>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</si>
  <si>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</si>
  <si>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</si>
  <si>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</si>
  <si>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</si>
  <si>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</si>
  <si>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</si>
  <si>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</si>
  <si>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</si>
  <si>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</si>
  <si>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</si>
  <si>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</si>
  <si>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</si>
  <si>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</si>
  <si>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</si>
  <si>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</si>
  <si>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</si>
  <si>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</si>
  <si>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</si>
  <si>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</si>
  <si>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</si>
  <si>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</si>
  <si>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</si>
  <si>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</si>
  <si>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</si>
  <si>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</si>
  <si>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</si>
  <si>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</si>
  <si>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</si>
  <si>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</si>
  <si>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</si>
  <si>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</si>
  <si>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</si>
  <si>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</si>
  <si>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</si>
  <si>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</si>
  <si>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</si>
  <si>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</si>
  <si>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</si>
  <si>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</si>
  <si>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</si>
  <si>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</si>
  <si>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</si>
  <si>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</si>
  <si>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</si>
  <si>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</si>
  <si>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</si>
  <si>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</si>
  <si>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</si>
  <si>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</si>
  <si>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</si>
  <si>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</si>
  <si>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</si>
  <si>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</si>
  <si>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</si>
  <si>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</si>
  <si>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</si>
  <si>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</si>
  <si>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</si>
  <si>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</si>
  <si>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</si>
  <si>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</si>
  <si>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</si>
  <si>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</si>
  <si>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</si>
  <si>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</si>
  <si>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</si>
  <si>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</si>
  <si>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</si>
  <si>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</si>
  <si>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</si>
  <si>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</si>
  <si>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</si>
  <si>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</si>
  <si>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</si>
  <si>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</si>
  <si>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</si>
  <si>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</si>
  <si>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</si>
  <si>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</si>
  <si>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</si>
  <si>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</si>
  <si>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</si>
  <si>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</si>
  <si>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</si>
  <si>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</si>
  <si>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</si>
  <si>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</si>
  <si>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</si>
  <si>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</si>
  <si>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</si>
  <si>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</si>
  <si>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</si>
  <si>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</si>
  <si>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</si>
  <si>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</si>
  <si>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</si>
  <si>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</si>
  <si>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</si>
  <si>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</si>
  <si>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</si>
  <si>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</si>
  <si>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</si>
  <si>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</si>
  <si>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</si>
  <si>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</si>
  <si>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</si>
  <si>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</si>
  <si>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</si>
  <si>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</si>
  <si>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</si>
  <si>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</si>
  <si>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</si>
  <si>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</si>
  <si>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</si>
  <si>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</si>
  <si>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</si>
  <si>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</si>
  <si>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</si>
  <si>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</si>
  <si>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</si>
  <si>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</si>
  <si>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</si>
  <si>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</si>
  <si>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</si>
  <si>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</si>
  <si>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</si>
  <si>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</si>
  <si>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</si>
  <si>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</si>
  <si>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</si>
  <si>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</si>
  <si>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</si>
  <si>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</si>
  <si>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</si>
  <si>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</si>
  <si>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</si>
  <si>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</si>
  <si>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</si>
  <si>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</si>
  <si>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</si>
  <si>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</si>
  <si>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</si>
  <si>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</si>
  <si>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</si>
  <si>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</si>
  <si>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</si>
  <si>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</si>
  <si>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</si>
  <si>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</si>
  <si>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</si>
  <si>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</si>
  <si>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</si>
  <si>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</si>
  <si>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</si>
  <si>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</si>
  <si>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</si>
  <si>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</si>
  <si>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</si>
  <si>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</si>
  <si>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</si>
  <si>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</si>
  <si>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</si>
  <si>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</si>
  <si>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</si>
  <si>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</si>
  <si>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</si>
  <si>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</si>
  <si>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</si>
  <si>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</si>
  <si>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</si>
  <si>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</si>
  <si>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</si>
  <si>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</si>
  <si>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</si>
  <si>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</si>
  <si>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</si>
  <si>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</si>
  <si>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</si>
  <si>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</si>
  <si>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</si>
  <si>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</si>
  <si>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</si>
  <si>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</si>
  <si>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</si>
  <si>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</si>
  <si>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</si>
  <si>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</si>
  <si>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</si>
  <si>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</si>
  <si>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</si>
  <si>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</si>
  <si>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</si>
  <si>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</si>
  <si>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</si>
  <si>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</si>
  <si>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</si>
  <si>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</si>
  <si>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</si>
  <si>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</si>
  <si>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</si>
  <si>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</si>
  <si>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</si>
  <si>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</si>
  <si>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</si>
  <si>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</si>
  <si>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</si>
  <si>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</si>
  <si>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</si>
  <si>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</si>
  <si>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</si>
  <si>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</si>
  <si>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</si>
  <si>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</si>
  <si>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</si>
  <si>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</si>
  <si>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</si>
  <si>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</si>
  <si>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</si>
  <si>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</si>
  <si>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</si>
  <si>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</si>
  <si>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</si>
  <si>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</si>
  <si>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</si>
  <si>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</si>
  <si>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</si>
  <si>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</si>
  <si>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</si>
  <si>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</si>
  <si>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</si>
  <si>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</si>
  <si>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</si>
  <si>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</si>
  <si>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</si>
  <si>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</si>
  <si>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</si>
  <si>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</si>
  <si>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</si>
  <si>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</si>
  <si>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</si>
  <si>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</si>
  <si>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</si>
  <si>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</si>
  <si>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</si>
  <si>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</si>
  <si>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</si>
  <si>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</si>
  <si>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</si>
  <si>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</si>
  <si>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</si>
  <si>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</si>
  <si>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</si>
  <si>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</si>
  <si>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</si>
  <si>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</si>
  <si>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</si>
  <si>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</si>
  <si>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</si>
  <si>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</si>
  <si>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</si>
  <si>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</si>
  <si>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</si>
  <si>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</si>
  <si>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</si>
  <si>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</si>
  <si>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</si>
  <si>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</si>
  <si>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</si>
  <si>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</si>
  <si>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</si>
  <si>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</si>
  <si>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</si>
  <si>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</si>
  <si>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</si>
  <si>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</si>
  <si>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</si>
  <si>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</si>
  <si>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</si>
  <si>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</si>
  <si>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</si>
  <si>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</si>
  <si>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</si>
  <si>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</si>
  <si>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</si>
  <si>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</si>
  <si>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</si>
  <si>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</si>
  <si>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</si>
  <si>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</si>
  <si>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</si>
  <si>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</si>
  <si>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</si>
  <si>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</si>
  <si>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</si>
  <si>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</si>
  <si>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</si>
  <si>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</si>
  <si>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</si>
  <si>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</si>
  <si>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</si>
  <si>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</si>
  <si>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</si>
  <si>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</si>
  <si>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</si>
  <si>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</si>
  <si>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</si>
  <si>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</si>
  <si>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</si>
  <si>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</si>
  <si>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</si>
  <si>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</si>
  <si>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</si>
  <si>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</si>
  <si>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</si>
  <si>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</si>
  <si>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</si>
  <si>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</si>
  <si>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</si>
  <si>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</si>
  <si>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</si>
  <si>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</si>
  <si>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</si>
  <si>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</si>
  <si>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</si>
  <si>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</si>
  <si>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</si>
  <si>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</si>
  <si>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</si>
  <si>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</si>
  <si>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</si>
  <si>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</si>
  <si>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</si>
  <si>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</si>
  <si>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</si>
  <si>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</si>
  <si>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</si>
  <si>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</si>
  <si>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</si>
  <si>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</si>
  <si>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</si>
  <si>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</si>
  <si>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</si>
  <si>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</si>
  <si>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</si>
  <si>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</si>
  <si>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</si>
  <si>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</si>
  <si>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</si>
  <si>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</si>
  <si>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</si>
  <si>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</si>
  <si>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</si>
  <si>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</si>
  <si>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</si>
  <si>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</si>
  <si>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</si>
  <si>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</si>
  <si>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</si>
  <si>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</si>
  <si>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</si>
  <si>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</si>
  <si>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</si>
  <si>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</si>
  <si>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</si>
  <si>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</si>
  <si>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</si>
  <si>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</si>
  <si>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</si>
  <si>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</si>
  <si>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</si>
  <si>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</si>
  <si>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</si>
  <si>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</si>
  <si>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</si>
  <si>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</si>
  <si>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</si>
  <si>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</si>
  <si>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</si>
  <si>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</si>
  <si>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</si>
  <si>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</si>
  <si>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</si>
  <si>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</si>
  <si>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</si>
  <si>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</si>
  <si>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</si>
  <si>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</si>
  <si>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</si>
  <si>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</si>
  <si>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</si>
  <si>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</si>
  <si>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</si>
  <si>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</si>
  <si>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</si>
  <si>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</si>
  <si>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</si>
  <si>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</si>
  <si>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</si>
  <si>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</si>
  <si>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</si>
  <si>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</si>
  <si>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</si>
  <si>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</si>
  <si>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</si>
  <si>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</si>
  <si>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</si>
  <si>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</si>
  <si>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</si>
  <si>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</si>
  <si>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</si>
  <si>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</si>
  <si>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</si>
  <si>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</si>
  <si>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</si>
  <si>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</si>
  <si>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</si>
  <si>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</si>
  <si>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</si>
  <si>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</si>
  <si>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</si>
  <si>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</si>
  <si>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</si>
  <si>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</si>
  <si>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</si>
  <si>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</si>
  <si>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</si>
  <si>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</si>
  <si>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</si>
  <si>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</si>
  <si>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</si>
  <si>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</si>
  <si>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</si>
  <si>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</si>
  <si>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</si>
  <si>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</si>
  <si>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</si>
  <si>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</si>
  <si>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</si>
  <si>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</si>
  <si>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</si>
  <si>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</si>
  <si>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</si>
  <si>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</si>
  <si>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</si>
  <si>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</si>
  <si>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</si>
  <si>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</si>
  <si>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</si>
  <si>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</si>
  <si>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</si>
  <si>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</si>
  <si>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</si>
  <si>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</si>
  <si>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</si>
  <si>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</si>
  <si>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</si>
  <si>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</si>
  <si>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</si>
  <si>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</si>
  <si>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</si>
  <si>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</si>
  <si>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</si>
  <si>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</si>
  <si>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</si>
  <si>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</si>
  <si>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</si>
  <si>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</si>
  <si>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</si>
  <si>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</si>
  <si>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</si>
  <si>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</si>
  <si>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</si>
  <si>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</si>
  <si>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</si>
  <si>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</si>
  <si>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</si>
  <si>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</si>
  <si>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</si>
  <si>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</si>
  <si>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</si>
  <si>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</si>
  <si>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</si>
  <si>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</si>
  <si>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</si>
  <si>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</si>
  <si>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</si>
  <si>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</si>
  <si>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</si>
  <si>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</si>
  <si>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</si>
  <si>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</si>
  <si>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</si>
  <si>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</si>
  <si>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</si>
  <si>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</si>
  <si>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</si>
  <si>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</si>
  <si>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</si>
  <si>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</si>
  <si>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</si>
  <si>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</si>
  <si>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</si>
  <si>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</si>
  <si>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</si>
  <si>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</si>
  <si>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</si>
  <si>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</si>
  <si>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</si>
  <si>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</si>
  <si>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</si>
  <si>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</si>
  <si>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</si>
  <si>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</si>
  <si>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</si>
  <si>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</si>
  <si>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</si>
  <si>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</si>
  <si>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</si>
  <si>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</si>
  <si>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</si>
  <si>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</si>
  <si>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</si>
  <si>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</si>
  <si>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</si>
  <si>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</si>
  <si>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</si>
  <si>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</si>
  <si>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</si>
  <si>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</si>
  <si>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</si>
  <si>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</si>
  <si>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</si>
  <si>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</si>
  <si>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</si>
  <si>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</si>
  <si>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</si>
  <si>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</si>
  <si>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</si>
  <si>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</si>
  <si>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</si>
  <si>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</si>
  <si>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</si>
  <si>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</si>
  <si>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</si>
  <si>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</si>
  <si>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</si>
  <si>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</si>
  <si>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</si>
  <si>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</si>
  <si>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</si>
  <si>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</si>
  <si>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</si>
  <si>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</si>
  <si>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</si>
  <si>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</si>
  <si>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</si>
  <si>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</si>
  <si>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</si>
  <si>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</si>
  <si>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</si>
  <si>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</si>
  <si>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</si>
  <si>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</si>
  <si>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</si>
  <si>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</si>
  <si>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</si>
  <si>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</si>
  <si>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</si>
  <si>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</si>
  <si>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</si>
  <si>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</si>
  <si>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</si>
  <si>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</si>
  <si>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</si>
  <si>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</si>
  <si>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</si>
  <si>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</si>
  <si>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</si>
  <si>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</si>
  <si>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</si>
  <si>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</si>
  <si>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</si>
  <si>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</si>
  <si>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</si>
  <si>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</si>
  <si>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</si>
  <si>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</si>
  <si>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</si>
  <si>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</si>
  <si>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</si>
  <si>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</si>
  <si>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</si>
  <si>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</si>
  <si>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</si>
  <si>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</si>
  <si>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</si>
  <si>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</si>
  <si>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</si>
  <si>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</si>
  <si>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</si>
  <si>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</si>
  <si>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</si>
  <si>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</si>
  <si>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</si>
  <si>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</si>
  <si>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</si>
  <si>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</si>
  <si>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</si>
  <si>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</si>
  <si>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</si>
  <si>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</si>
  <si>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</si>
  <si>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</si>
  <si>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</si>
  <si>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</si>
  <si>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</si>
  <si>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</si>
  <si>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</si>
  <si>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</si>
  <si>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</si>
  <si>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</si>
  <si>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</si>
  <si>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</si>
  <si>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</si>
  <si>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</si>
  <si>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</si>
  <si>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</si>
  <si>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</si>
  <si>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</si>
  <si>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</si>
  <si>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</si>
  <si>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</si>
  <si>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</si>
  <si>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</si>
  <si>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</si>
  <si>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</si>
  <si>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</si>
  <si>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</si>
  <si>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</si>
  <si>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</si>
  <si>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</si>
  <si>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</si>
  <si>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</si>
  <si>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</si>
  <si>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</si>
  <si>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</si>
  <si>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</si>
  <si>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</si>
  <si>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</si>
  <si>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</si>
  <si>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</si>
  <si>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</si>
  <si>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</si>
  <si>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</si>
  <si>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</si>
  <si>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</si>
  <si>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</si>
  <si>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</si>
  <si>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</si>
  <si>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</si>
  <si>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</si>
  <si>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</si>
  <si>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</si>
  <si>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</si>
  <si>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</si>
  <si>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</si>
  <si>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</si>
  <si>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</si>
  <si>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</si>
  <si>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</si>
  <si>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</si>
  <si>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</si>
  <si>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</si>
  <si>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</si>
  <si>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</si>
  <si>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</si>
  <si>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</si>
  <si>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</si>
  <si>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</si>
  <si>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</si>
  <si>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</si>
  <si>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</si>
  <si>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</si>
  <si>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</si>
  <si>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</si>
  <si>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</si>
  <si>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</si>
  <si>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</si>
  <si>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</si>
  <si>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</si>
  <si>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</si>
  <si>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</si>
  <si>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</si>
  <si>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</si>
  <si>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</si>
  <si>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</si>
  <si>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</si>
  <si>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</si>
  <si>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</si>
  <si>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</si>
  <si>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</si>
  <si>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</si>
  <si>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</si>
  <si>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</si>
  <si>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</si>
  <si>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</si>
  <si>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</si>
  <si>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</si>
  <si>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</si>
  <si>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</si>
  <si>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</si>
  <si>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</si>
  <si>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</si>
  <si>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</si>
  <si>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</si>
  <si>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</si>
  <si>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</si>
  <si>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</si>
  <si>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</si>
  <si>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</si>
  <si>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</si>
  <si>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</si>
  <si>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</si>
  <si>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</si>
  <si>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</si>
  <si>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</si>
  <si>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</si>
  <si>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</si>
  <si>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</si>
  <si>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</si>
  <si>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</si>
  <si>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</si>
  <si>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</si>
  <si>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</si>
  <si>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</si>
  <si>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</si>
  <si>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</si>
  <si>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</si>
  <si>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</si>
  <si>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</si>
  <si>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</si>
  <si>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</si>
  <si>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</si>
  <si>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</si>
  <si>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</si>
  <si>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</si>
  <si>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</si>
  <si>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</si>
  <si>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</si>
  <si>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</si>
  <si>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</si>
  <si>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</si>
  <si>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</si>
  <si>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</si>
  <si>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</si>
  <si>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</si>
  <si>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</si>
  <si>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</si>
  <si>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</si>
  <si>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</si>
  <si>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</si>
  <si>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</si>
  <si>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</si>
  <si>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</si>
  <si>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</si>
  <si>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</si>
  <si>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</si>
  <si>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</si>
  <si>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</si>
  <si>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</si>
  <si>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</si>
  <si>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</si>
  <si>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</si>
  <si>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</si>
  <si>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</si>
  <si>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</si>
  <si>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</si>
  <si>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</si>
  <si>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</si>
  <si>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</si>
  <si>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</si>
  <si>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</si>
  <si>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</si>
  <si>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</si>
  <si>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</si>
  <si>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</si>
  <si>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</si>
  <si>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</si>
  <si>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</si>
  <si>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</si>
  <si>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</si>
  <si>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</si>
  <si>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</si>
  <si>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</si>
  <si>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</si>
  <si>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</si>
  <si>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</si>
  <si>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</si>
  <si>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</si>
  <si>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</si>
  <si>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</si>
  <si>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</si>
  <si>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</si>
  <si>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</si>
  <si>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</si>
  <si>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</si>
  <si>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</si>
  <si>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</si>
  <si>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</si>
  <si>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</si>
  <si>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</si>
  <si>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</si>
  <si>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</si>
  <si>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</si>
  <si>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</si>
  <si>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</si>
  <si>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</si>
  <si>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</si>
  <si>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</si>
  <si>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</si>
  <si>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</si>
  <si>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</si>
  <si>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</si>
  <si>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</si>
  <si>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</si>
  <si>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</si>
  <si>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</si>
  <si>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</si>
  <si>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</si>
  <si>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</si>
  <si>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</si>
  <si>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</si>
  <si>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</si>
  <si>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</si>
  <si>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</si>
  <si>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</si>
  <si>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</si>
  <si>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</si>
  <si>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</si>
  <si>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</si>
  <si>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</si>
  <si>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</si>
  <si>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</si>
  <si>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</si>
  <si>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</si>
  <si>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</si>
  <si>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</si>
  <si>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</si>
  <si>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</si>
  <si>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</si>
  <si>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</si>
  <si>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</si>
  <si>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</si>
  <si>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</si>
  <si>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</si>
  <si>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</si>
  <si>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</si>
  <si>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</si>
  <si>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</si>
  <si>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</si>
  <si>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</si>
  <si>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</si>
  <si>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</si>
  <si>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</si>
  <si>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</si>
  <si>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</si>
  <si>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</si>
  <si>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</si>
  <si>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</si>
  <si>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</si>
  <si>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</si>
  <si>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</si>
  <si>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</si>
  <si>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</si>
  <si>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</si>
  <si>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</si>
  <si>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</si>
  <si>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</si>
  <si>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</si>
  <si>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</si>
  <si>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</si>
  <si>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</si>
  <si>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</si>
  <si>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</si>
  <si>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</si>
  <si>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</si>
  <si>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</si>
  <si>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</si>
  <si>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</si>
  <si>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</si>
  <si>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</si>
  <si>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</si>
  <si>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</si>
  <si>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</si>
  <si>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</si>
  <si>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</si>
  <si>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</si>
  <si>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</si>
  <si>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</si>
  <si>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</si>
  <si>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</si>
  <si>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</si>
  <si>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</si>
  <si>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</si>
  <si>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</si>
  <si>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</si>
  <si>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</si>
  <si>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</si>
  <si>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</si>
  <si>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</si>
  <si>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</si>
  <si>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</si>
  <si>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</si>
  <si>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</si>
  <si>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</si>
  <si>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</si>
  <si>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</si>
  <si>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</si>
  <si>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</si>
  <si>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</si>
  <si>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</si>
  <si>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</si>
  <si>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</si>
  <si>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</si>
  <si>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</si>
  <si>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</si>
  <si>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</si>
  <si>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</si>
  <si>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</si>
  <si>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</si>
  <si>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</si>
  <si>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</si>
  <si>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</si>
  <si>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</si>
  <si>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</si>
  <si>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</si>
  <si>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</si>
  <si>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</si>
  <si>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</si>
  <si>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</si>
  <si>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</si>
  <si>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</si>
  <si>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</si>
  <si>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</si>
  <si>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</si>
  <si>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</si>
  <si>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</si>
  <si>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</si>
  <si>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</si>
  <si>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</si>
  <si>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</si>
  <si>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</si>
  <si>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</si>
  <si>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</si>
  <si>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</si>
  <si>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</si>
  <si>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</si>
  <si>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</si>
  <si>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</si>
  <si>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</si>
  <si>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</si>
  <si>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</si>
  <si>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</si>
  <si>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</si>
  <si>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</si>
  <si>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</si>
  <si>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</si>
  <si>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</si>
  <si>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</si>
  <si>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</si>
  <si>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</si>
  <si>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</si>
  <si>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</si>
  <si>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</si>
  <si>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</si>
  <si>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</si>
  <si>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</si>
  <si>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</si>
  <si>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</si>
  <si>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</si>
  <si>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</si>
  <si>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</si>
  <si>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</si>
  <si>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</si>
  <si>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</si>
  <si>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</si>
  <si>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</si>
  <si>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</si>
  <si>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</si>
  <si>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</si>
  <si>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</si>
  <si>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</si>
  <si>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</si>
  <si>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</si>
  <si>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</si>
  <si>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</si>
  <si>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</si>
  <si>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</si>
  <si>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</si>
  <si>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</si>
  <si>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</si>
  <si>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</si>
  <si>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</si>
  <si>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</si>
  <si>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</si>
  <si>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</si>
  <si>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</si>
  <si>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</si>
  <si>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</si>
  <si>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</si>
  <si>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</si>
  <si>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</si>
  <si>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</si>
  <si>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</si>
  <si>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</si>
  <si>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</si>
  <si>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</si>
  <si>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</si>
  <si>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</si>
  <si>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</si>
  <si>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</si>
  <si>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</si>
  <si>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</si>
  <si>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</si>
  <si>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</si>
  <si>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</si>
  <si>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</si>
  <si>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</si>
  <si>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</si>
  <si>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</si>
  <si>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</si>
  <si>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</si>
  <si>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</si>
  <si>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</si>
  <si>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</si>
  <si>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</si>
  <si>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</si>
  <si>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</si>
  <si>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</si>
  <si>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</si>
  <si>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</si>
  <si>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</si>
  <si>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</si>
  <si>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</si>
  <si>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</si>
  <si>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</si>
  <si>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</si>
  <si>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</si>
  <si>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</si>
  <si>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</si>
  <si>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</si>
  <si>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</si>
  <si>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</si>
  <si>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</si>
  <si>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</si>
  <si>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</si>
  <si>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</si>
  <si>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</si>
  <si>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</si>
  <si>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</si>
  <si>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</si>
  <si>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</si>
  <si>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</si>
  <si>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</si>
  <si>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</si>
  <si>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</si>
  <si>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</si>
  <si>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</si>
  <si>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</si>
  <si>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</si>
  <si>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</si>
  <si>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</si>
  <si>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</si>
  <si>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</si>
  <si>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</si>
  <si>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</si>
  <si>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</si>
  <si>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</si>
  <si>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</si>
  <si>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</si>
  <si>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</si>
  <si>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</si>
  <si>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</si>
  <si>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</si>
  <si>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</si>
  <si>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</si>
  <si>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</si>
  <si>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</si>
  <si>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</si>
  <si>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</si>
  <si>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</si>
  <si>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</si>
  <si>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</si>
  <si>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</si>
  <si>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</si>
  <si>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</si>
  <si>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</si>
  <si>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</si>
  <si>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</si>
  <si>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</si>
  <si>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</si>
  <si>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</si>
  <si>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</si>
  <si>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</si>
  <si>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</si>
  <si>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</si>
  <si>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</si>
  <si>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</si>
  <si>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</si>
  <si>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</si>
  <si>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</si>
  <si>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</si>
  <si>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</si>
  <si>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</si>
  <si>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</si>
  <si>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</si>
  <si>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</si>
  <si>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</si>
  <si>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</si>
  <si>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</si>
  <si>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</si>
  <si>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</si>
  <si>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</si>
  <si>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</si>
  <si>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</si>
  <si>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</si>
  <si>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</si>
  <si>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</si>
  <si>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</si>
  <si>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</si>
  <si>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</si>
  <si>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</si>
  <si>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</si>
  <si>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</si>
  <si>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</si>
  <si>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</si>
  <si>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</si>
  <si>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</si>
  <si>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</si>
  <si>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</si>
  <si>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</si>
  <si>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</si>
  <si>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</si>
  <si>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</si>
  <si>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</si>
  <si>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</si>
  <si>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</si>
  <si>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</si>
  <si>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</si>
  <si>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</si>
  <si>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</si>
  <si>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</si>
  <si>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</si>
  <si>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</si>
  <si>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</si>
  <si>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</si>
  <si>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</si>
  <si>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</si>
  <si>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</si>
  <si>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</si>
  <si>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</si>
  <si>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</si>
  <si>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</si>
  <si>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</si>
  <si>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</si>
  <si>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</si>
  <si>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</si>
  <si>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</si>
  <si>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</si>
  <si>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</si>
  <si>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</si>
  <si>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</si>
  <si>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</si>
  <si>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</si>
  <si>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</si>
  <si>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</si>
  <si>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</si>
  <si>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</si>
  <si>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</si>
  <si>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</si>
  <si>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</si>
  <si>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</si>
  <si>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</si>
  <si>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</si>
  <si>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</si>
  <si>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</si>
  <si>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</si>
  <si>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</si>
  <si>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</si>
  <si>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</si>
  <si>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</si>
  <si>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</si>
  <si>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</si>
  <si>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</si>
  <si>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</si>
  <si>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</si>
  <si>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</si>
  <si>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</si>
  <si>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</si>
  <si>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</si>
  <si>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</si>
  <si>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</si>
  <si>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</si>
  <si>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</si>
  <si>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</si>
  <si>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</si>
  <si>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</si>
  <si>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</si>
  <si>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</si>
  <si>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</si>
  <si>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</si>
  <si>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</si>
  <si>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</si>
  <si>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</si>
  <si>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</si>
  <si>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</si>
  <si>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</si>
  <si>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</si>
  <si>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</si>
  <si>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</si>
  <si>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</si>
  <si>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</si>
  <si>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</si>
  <si>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</si>
  <si>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</si>
  <si>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</si>
  <si>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</si>
  <si>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</si>
  <si>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</si>
  <si>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</si>
  <si>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</si>
  <si>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</si>
  <si>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</si>
  <si>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</si>
  <si>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</si>
  <si>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</si>
  <si>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</si>
  <si>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</si>
  <si>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</si>
  <si>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</si>
  <si>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</si>
  <si>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</si>
  <si>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</si>
  <si>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</si>
  <si>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</si>
  <si>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</si>
  <si>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</si>
  <si>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</si>
  <si>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</si>
  <si>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</si>
  <si>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</si>
  <si>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</si>
  <si>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</si>
  <si>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</si>
  <si>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</si>
  <si>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</si>
  <si>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</si>
  <si>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</si>
  <si>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</si>
  <si>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</si>
  <si>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</si>
  <si>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</si>
  <si>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</si>
  <si>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</si>
  <si>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</si>
  <si>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</si>
  <si>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</si>
  <si>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</si>
  <si>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</si>
  <si>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</si>
  <si>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</si>
  <si>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</si>
  <si>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</si>
  <si>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</si>
  <si>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</si>
  <si>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</si>
  <si>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</si>
  <si>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</si>
  <si>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</si>
  <si>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</si>
  <si>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</si>
  <si>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</si>
  <si>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</si>
  <si>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</si>
  <si>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</si>
  <si>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</si>
  <si>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</si>
  <si>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</si>
  <si>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</si>
  <si>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</si>
  <si>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</si>
  <si>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</si>
  <si>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</si>
  <si>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</si>
  <si>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</si>
  <si>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</si>
  <si>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</si>
  <si>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</si>
  <si>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</si>
  <si>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</si>
  <si>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</si>
  <si>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</si>
  <si>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</si>
  <si>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</si>
  <si>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</si>
  <si>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</si>
  <si>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</si>
  <si>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</si>
  <si>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</si>
  <si>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</si>
  <si>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</si>
  <si>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</si>
  <si>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</si>
  <si>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</si>
  <si>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</si>
  <si>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</si>
  <si>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</si>
  <si>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</si>
  <si>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</si>
  <si>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</si>
  <si>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</si>
  <si>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</si>
  <si>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</si>
  <si>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</si>
  <si>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</si>
  <si>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</si>
  <si>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</si>
  <si>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</si>
  <si>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</si>
  <si>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</si>
  <si>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</si>
  <si>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</si>
  <si>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</si>
  <si>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</si>
  <si>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</si>
  <si>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</si>
  <si>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</si>
  <si>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</si>
  <si>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</si>
  <si>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</si>
  <si>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</si>
  <si>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</si>
  <si>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</si>
  <si>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</si>
  <si>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</si>
  <si>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</si>
  <si>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</si>
  <si>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</si>
  <si>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</si>
  <si>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</si>
  <si>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</si>
  <si>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</si>
  <si>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</si>
  <si>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</si>
  <si>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</si>
  <si>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</si>
  <si>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</si>
  <si>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</si>
  <si>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</si>
  <si>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</si>
  <si>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</si>
  <si>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</si>
  <si>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</si>
  <si>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</si>
  <si>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</si>
  <si>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</si>
  <si>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</si>
  <si>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</si>
  <si>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</si>
  <si>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</si>
  <si>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</si>
  <si>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</si>
  <si>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</si>
  <si>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</si>
  <si>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</si>
  <si>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</si>
  <si>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</si>
  <si>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</si>
  <si>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</si>
  <si>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</si>
  <si>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</si>
  <si>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</si>
  <si>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</si>
  <si>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</si>
  <si>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</si>
  <si>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</si>
  <si>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</si>
  <si>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</si>
  <si>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</si>
  <si>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</si>
  <si>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</si>
  <si>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</si>
  <si>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</si>
  <si>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</si>
  <si>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</si>
  <si>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</si>
  <si>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</si>
  <si>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</si>
  <si>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</si>
  <si>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</si>
  <si>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</si>
  <si>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</si>
  <si>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</si>
  <si>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</si>
  <si>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</si>
  <si>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</si>
  <si>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</si>
  <si>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</si>
  <si>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</si>
  <si>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</si>
  <si>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</si>
  <si>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</si>
  <si>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</si>
  <si>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</si>
  <si>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</si>
  <si>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</si>
  <si>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</si>
  <si>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</si>
  <si>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</si>
  <si>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</si>
  <si>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</si>
  <si>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</si>
  <si>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</si>
  <si>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</si>
  <si>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</si>
  <si>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</si>
  <si>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</si>
  <si>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</si>
  <si>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</si>
  <si>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</si>
  <si>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</si>
  <si>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</si>
  <si>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</si>
  <si>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</si>
  <si>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</si>
  <si>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</si>
  <si>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</si>
  <si>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</si>
  <si>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</si>
  <si>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</si>
  <si>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</si>
  <si>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</si>
  <si>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</si>
  <si>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</si>
  <si>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</si>
  <si>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</si>
  <si>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</si>
  <si>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</si>
  <si>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</si>
  <si>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</si>
  <si>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</si>
  <si>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</si>
  <si>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</si>
  <si>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</si>
  <si>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</si>
  <si>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</si>
  <si>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</si>
  <si>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</si>
  <si>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</si>
  <si>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</si>
  <si>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</si>
  <si>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</si>
  <si>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</si>
  <si>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</si>
  <si>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</si>
  <si>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</si>
  <si>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</si>
  <si>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</si>
  <si>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</si>
  <si>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</si>
  <si>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</si>
  <si>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</si>
  <si>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</si>
  <si>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</si>
  <si>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</si>
  <si>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</si>
  <si>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</si>
  <si>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</si>
  <si>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</si>
  <si>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</si>
  <si>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</si>
  <si>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</si>
  <si>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</si>
  <si>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</si>
  <si>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</si>
  <si>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</si>
  <si>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</si>
  <si>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</si>
  <si>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</si>
  <si>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</si>
  <si>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</si>
  <si>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</si>
  <si>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</si>
  <si>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</si>
  <si>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</si>
  <si>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</si>
  <si>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</si>
  <si>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</si>
  <si>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</si>
  <si>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</si>
  <si>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</si>
  <si>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</si>
  <si>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</si>
  <si>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</si>
  <si>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</si>
  <si>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</si>
  <si>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</si>
  <si>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</si>
  <si>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</si>
  <si>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</si>
  <si>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</si>
  <si>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</si>
  <si>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</si>
  <si>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</si>
  <si>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</si>
  <si>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</si>
  <si>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</si>
  <si>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</si>
  <si>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</si>
  <si>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</si>
  <si>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</si>
  <si>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</si>
  <si>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</si>
  <si>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</si>
  <si>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</si>
  <si>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</si>
  <si>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</si>
  <si>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</si>
  <si>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</si>
  <si>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</si>
  <si>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</si>
  <si>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</si>
  <si>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</si>
  <si>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</si>
  <si>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</si>
  <si>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</si>
  <si>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</si>
  <si>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</si>
  <si>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</si>
  <si>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</si>
  <si>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</si>
  <si>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</si>
  <si>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</si>
  <si>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</si>
  <si>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</si>
  <si>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</si>
  <si>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</si>
  <si>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</si>
  <si>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</si>
  <si>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</si>
  <si>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</si>
  <si>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</si>
  <si>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</si>
  <si>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</si>
  <si>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</si>
  <si>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</si>
  <si>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</si>
  <si>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</si>
  <si>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</si>
  <si>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</si>
  <si>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</si>
  <si>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</si>
  <si>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</si>
  <si>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</si>
  <si>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</si>
  <si>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</si>
  <si>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</si>
  <si>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</si>
  <si>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</si>
  <si>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</si>
  <si>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</si>
  <si>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</si>
  <si>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</si>
  <si>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</si>
  <si>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</si>
  <si>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</si>
  <si>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</si>
  <si>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</si>
  <si>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</si>
  <si>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</si>
  <si>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</si>
  <si>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</si>
  <si>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</si>
  <si>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</si>
  <si>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</si>
  <si>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</si>
  <si>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</si>
  <si>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</si>
  <si>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</si>
  <si>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</si>
  <si>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</si>
  <si>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</si>
  <si>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</si>
  <si>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</si>
  <si>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</si>
  <si>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</si>
  <si>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</si>
  <si>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</si>
  <si>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</si>
  <si>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</si>
  <si>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</si>
  <si>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</si>
  <si>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</si>
  <si>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</si>
  <si>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</si>
  <si>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</si>
  <si>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</si>
  <si>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</si>
  <si>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</si>
  <si>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</si>
  <si>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</si>
  <si>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</si>
  <si>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</si>
  <si>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</si>
  <si>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</si>
  <si>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</si>
  <si>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</si>
  <si>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</si>
  <si>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</si>
  <si>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</si>
  <si>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</si>
  <si>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</si>
  <si>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</si>
  <si>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</si>
  <si>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</si>
  <si>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</si>
  <si>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</si>
  <si>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</si>
  <si>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</si>
  <si>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</si>
  <si>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</si>
  <si>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</si>
  <si>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</si>
  <si>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</si>
  <si>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</si>
  <si>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</si>
  <si>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</si>
  <si>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</si>
  <si>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</si>
  <si>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</si>
  <si>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</si>
  <si>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</si>
  <si>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</si>
  <si>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</si>
  <si>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</si>
  <si>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</si>
  <si>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</si>
  <si>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</si>
  <si>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</si>
  <si>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</si>
  <si>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</si>
  <si>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</si>
  <si>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</si>
  <si>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</si>
  <si>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</si>
  <si>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</si>
  <si>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</si>
  <si>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</si>
  <si>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</si>
  <si>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</si>
  <si>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</si>
  <si>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</si>
  <si>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</si>
  <si>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</si>
  <si>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</si>
  <si>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</si>
  <si>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</si>
  <si>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</si>
  <si>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</si>
  <si>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</si>
  <si>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</si>
  <si>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</si>
  <si>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</si>
  <si>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</si>
  <si>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</si>
  <si>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</si>
  <si>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</si>
  <si>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</si>
  <si>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</si>
  <si>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</si>
  <si>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</si>
  <si>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</si>
  <si>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</si>
  <si>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</si>
  <si>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</si>
  <si>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</si>
  <si>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</si>
  <si>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</si>
  <si>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</si>
  <si>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</si>
  <si>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</si>
  <si>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</si>
  <si>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</si>
  <si>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</si>
  <si>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</si>
  <si>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</si>
  <si>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</si>
  <si>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</si>
  <si>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</si>
  <si>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</si>
  <si>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</si>
  <si>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</si>
  <si>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</si>
  <si>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</si>
  <si>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</si>
  <si>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</si>
  <si>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</si>
  <si>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</si>
  <si>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</si>
  <si>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</si>
  <si>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</si>
  <si>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</si>
  <si>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</si>
  <si>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</si>
  <si>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</si>
  <si>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</si>
  <si>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</si>
  <si>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</si>
  <si>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</si>
  <si>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</si>
  <si>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</si>
  <si>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</si>
  <si>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</si>
  <si>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</si>
  <si>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</si>
  <si>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</si>
  <si>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</si>
  <si>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</si>
  <si>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</si>
  <si>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</si>
  <si>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</si>
  <si>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</si>
  <si>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</si>
  <si>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</si>
  <si>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</si>
  <si>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</si>
  <si>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</si>
  <si>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</si>
  <si>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</si>
  <si>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</si>
  <si>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</si>
  <si>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</si>
  <si>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</si>
  <si>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</si>
  <si>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</si>
  <si>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</si>
  <si>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</si>
  <si>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</si>
  <si>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</si>
  <si>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</si>
  <si>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</si>
  <si>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</si>
  <si>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</si>
  <si>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</si>
  <si>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</si>
  <si>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</si>
  <si>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</si>
  <si>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</si>
  <si>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</si>
  <si>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</si>
  <si>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</si>
  <si>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</si>
  <si>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</si>
  <si>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</si>
  <si>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</si>
  <si>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</si>
  <si>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</si>
  <si>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</si>
  <si>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</si>
  <si>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</si>
  <si>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</si>
  <si>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</si>
  <si>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</si>
  <si>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</si>
  <si>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</si>
  <si>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</si>
  <si>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</si>
  <si>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</si>
  <si>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</si>
  <si>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</si>
  <si>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</si>
  <si>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</si>
  <si>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</si>
  <si>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</si>
  <si>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</si>
  <si>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</si>
  <si>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</si>
  <si>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</si>
  <si>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</si>
  <si>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</si>
  <si>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</si>
  <si>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</si>
  <si>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</si>
  <si>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</si>
  <si>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</si>
  <si>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</si>
  <si>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</si>
  <si>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</si>
  <si>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</si>
  <si>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</si>
  <si>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</si>
  <si>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</si>
  <si>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</si>
  <si>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</si>
  <si>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</si>
  <si>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</si>
  <si>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</si>
  <si>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</si>
  <si>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</si>
  <si>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</si>
  <si>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</si>
  <si>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</si>
  <si>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</si>
  <si>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</si>
  <si>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</si>
  <si>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</si>
  <si>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</si>
  <si>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</si>
  <si>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</si>
  <si>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</si>
  <si>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</si>
  <si>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</si>
  <si>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</si>
  <si>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</si>
  <si>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</si>
  <si>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</si>
  <si>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</si>
  <si>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</si>
  <si>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</si>
  <si>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</si>
  <si>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</si>
  <si>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</si>
  <si>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</si>
  <si>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</si>
  <si>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</si>
  <si>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</si>
  <si>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</si>
  <si>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</si>
  <si>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</si>
  <si>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</si>
  <si>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</si>
  <si>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</si>
  <si>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</si>
  <si>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</si>
  <si>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</si>
  <si>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</si>
  <si>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</si>
  <si>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</si>
  <si>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</si>
  <si>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</si>
  <si>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</si>
  <si>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</si>
  <si>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</si>
  <si>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</si>
  <si>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</si>
  <si>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</si>
  <si>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</si>
  <si>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</si>
  <si>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</si>
  <si>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</si>
  <si>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</si>
  <si>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</si>
  <si>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</si>
  <si>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</si>
  <si>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</si>
  <si>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</si>
  <si>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</si>
  <si>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</si>
  <si>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</si>
  <si>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</si>
  <si>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</si>
  <si>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</si>
  <si>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</si>
  <si>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</si>
  <si>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</si>
  <si>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</si>
  <si>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</si>
  <si>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</si>
  <si>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</si>
  <si>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</si>
  <si>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</si>
  <si>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</si>
  <si>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</si>
  <si>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</si>
  <si>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</si>
  <si>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</si>
  <si>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</si>
  <si>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</si>
  <si>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</si>
  <si>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</si>
  <si>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</si>
  <si>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</si>
  <si>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</si>
  <si>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</si>
  <si>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</si>
  <si>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</si>
  <si>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</si>
  <si>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</si>
  <si>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</si>
  <si>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</si>
  <si>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</si>
  <si>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</si>
  <si>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</si>
  <si>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</si>
  <si>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</si>
  <si>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</si>
  <si>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</si>
  <si>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</si>
  <si>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</si>
  <si>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</si>
  <si>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</si>
  <si>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</si>
  <si>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</si>
  <si>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</si>
  <si>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</si>
  <si>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</si>
  <si>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</si>
  <si>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</si>
  <si>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</si>
  <si>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</si>
  <si>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</si>
  <si>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</si>
  <si>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</si>
  <si>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</si>
  <si>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</si>
  <si>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</si>
  <si>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</si>
  <si>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</si>
  <si>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</si>
  <si>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</si>
  <si>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</si>
  <si>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</si>
  <si>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</si>
  <si>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</si>
  <si>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</si>
  <si>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</si>
  <si>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</si>
  <si>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</si>
  <si>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</si>
  <si>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</si>
  <si>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</si>
  <si>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</si>
  <si>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</si>
  <si>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</si>
  <si>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</si>
  <si>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</si>
  <si>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</si>
  <si>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</si>
  <si>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</si>
  <si>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</si>
  <si>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</si>
  <si>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</si>
  <si>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</si>
  <si>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</si>
  <si>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</si>
  <si>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</si>
  <si>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</si>
  <si>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</si>
  <si>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</si>
  <si>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</si>
  <si>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</si>
  <si>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</si>
  <si>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</si>
  <si>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</si>
  <si>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</si>
  <si>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</si>
  <si>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</si>
  <si>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</si>
  <si>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</si>
  <si>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</si>
  <si>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</si>
  <si>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</si>
  <si>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</si>
  <si>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</si>
  <si>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</si>
  <si>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</si>
  <si>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</si>
  <si>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</si>
  <si>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</si>
  <si>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</si>
  <si>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</si>
  <si>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</si>
  <si>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</si>
  <si>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</si>
  <si>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</si>
  <si>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</si>
  <si>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</si>
  <si>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</si>
  <si>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</si>
  <si>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</si>
  <si>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</si>
  <si>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</si>
  <si>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</si>
  <si>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</si>
  <si>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</si>
  <si>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</si>
  <si>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</si>
  <si>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</si>
  <si>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</si>
  <si>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</si>
  <si>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</si>
  <si>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</si>
  <si>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</si>
  <si>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</si>
  <si>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</si>
  <si>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</si>
  <si>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</si>
  <si>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</si>
  <si>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</si>
  <si>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</si>
  <si>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</si>
  <si>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</si>
  <si>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</si>
  <si>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</si>
  <si>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</si>
  <si>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</si>
  <si>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</si>
  <si>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</si>
  <si>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</si>
  <si>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</si>
  <si>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</si>
  <si>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</si>
  <si>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</si>
  <si>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</si>
  <si>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</si>
  <si>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</si>
  <si>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</si>
  <si>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</si>
  <si>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</si>
  <si>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</si>
  <si>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</si>
  <si>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</si>
  <si>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</si>
  <si>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</si>
  <si>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</si>
  <si>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</si>
  <si>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</si>
  <si>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</si>
  <si>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</si>
  <si>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</si>
  <si>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</si>
  <si>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</si>
  <si>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</si>
  <si>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</si>
  <si>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</si>
  <si>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</si>
  <si>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</si>
  <si>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</si>
  <si>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</si>
  <si>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</si>
  <si>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</si>
  <si>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</si>
  <si>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</si>
  <si>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</si>
  <si>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</si>
  <si>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</si>
  <si>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</si>
  <si>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</si>
  <si>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</si>
  <si>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</si>
  <si>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</si>
  <si>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</si>
  <si>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</si>
  <si>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</si>
  <si>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</si>
  <si>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</si>
  <si>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</si>
  <si>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</si>
  <si>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</si>
  <si>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</si>
  <si>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</si>
  <si>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</si>
  <si>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</si>
  <si>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</si>
  <si>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</si>
  <si>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</si>
  <si>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</si>
  <si>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</si>
  <si>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</si>
  <si>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</si>
  <si>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</si>
  <si>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</si>
  <si>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</si>
  <si>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</si>
  <si>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</si>
  <si>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</si>
  <si>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</si>
  <si>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</si>
  <si>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</si>
  <si>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</si>
  <si>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</si>
  <si>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</si>
  <si>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</si>
  <si>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</si>
  <si>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</si>
  <si>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</si>
  <si>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</si>
  <si>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</si>
  <si>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</si>
  <si>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</si>
  <si>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</si>
  <si>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</si>
  <si>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</si>
  <si>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</si>
  <si>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</si>
  <si>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</si>
  <si>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</si>
  <si>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</si>
  <si>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</si>
  <si>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</si>
  <si>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</si>
  <si>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</si>
  <si>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</si>
  <si>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</si>
  <si>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</si>
  <si>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</si>
  <si>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</si>
  <si>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</si>
  <si>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</si>
  <si>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</si>
  <si>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</si>
  <si>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</si>
  <si>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</si>
  <si>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</si>
  <si>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</si>
  <si>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</si>
  <si>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</si>
  <si>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</si>
  <si>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</si>
  <si>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</si>
  <si>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</si>
  <si>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</si>
  <si>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</si>
  <si>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</si>
  <si>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</si>
  <si>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</si>
  <si>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</si>
  <si>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</si>
  <si>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</si>
  <si>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</si>
  <si>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</si>
  <si>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</si>
  <si>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</si>
  <si>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</si>
  <si>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</si>
  <si>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</si>
  <si>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</si>
  <si>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</si>
  <si>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</si>
  <si>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</si>
  <si>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</si>
  <si>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</si>
  <si>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</si>
  <si>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</si>
  <si>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</si>
  <si>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</si>
  <si>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</si>
  <si>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</si>
  <si>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</si>
  <si>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</si>
  <si>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</si>
  <si>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</si>
  <si>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</si>
  <si>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</si>
  <si>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</si>
  <si>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</si>
  <si>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</si>
  <si>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</si>
  <si>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</si>
  <si>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</si>
  <si>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</si>
  <si>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</si>
  <si>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</si>
  <si>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</si>
  <si>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</si>
  <si>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</si>
  <si>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</si>
  <si>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</si>
  <si>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</si>
  <si>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</si>
  <si>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</si>
  <si>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</si>
  <si>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</si>
  <si>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</si>
  <si>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</si>
  <si>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</si>
  <si>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</si>
  <si>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</si>
  <si>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</si>
  <si>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</si>
  <si>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</si>
  <si>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</si>
  <si>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</si>
  <si>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</si>
  <si>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</si>
  <si>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</si>
  <si>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</si>
  <si>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</si>
  <si>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</si>
  <si>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</si>
  <si>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</si>
  <si>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</si>
  <si>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</si>
  <si>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</si>
  <si>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</si>
  <si>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</si>
  <si>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</si>
  <si>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</si>
  <si>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</si>
  <si>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</si>
  <si>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</si>
  <si>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</si>
  <si>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</si>
  <si>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</si>
  <si>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</si>
  <si>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</si>
  <si>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</si>
  <si>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</si>
  <si>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</si>
  <si>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</si>
  <si>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</si>
  <si>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</si>
  <si>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</si>
  <si>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</si>
  <si>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</si>
  <si>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</si>
  <si>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</si>
  <si>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</si>
  <si>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</si>
  <si>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</si>
  <si>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</si>
  <si>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</si>
  <si>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</si>
  <si>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</si>
  <si>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</si>
  <si>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</si>
  <si>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</si>
  <si>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</si>
  <si>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</si>
  <si>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</si>
  <si>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</si>
  <si>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</si>
  <si>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</si>
  <si>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</si>
  <si>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</si>
  <si>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</si>
  <si>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</si>
  <si>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</si>
  <si>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</si>
  <si>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</si>
  <si>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</si>
  <si>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</si>
  <si>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</si>
  <si>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</si>
  <si>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</si>
  <si>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</si>
  <si>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</si>
  <si>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</si>
  <si>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</si>
  <si>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</si>
  <si>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</si>
  <si>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</si>
  <si>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</si>
  <si>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</si>
  <si>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</si>
  <si>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</si>
  <si>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</si>
  <si>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</si>
  <si>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</si>
  <si>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</si>
  <si>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</si>
  <si>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</si>
  <si>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</si>
  <si>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</si>
  <si>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</si>
  <si>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</si>
  <si>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</si>
  <si>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</si>
  <si>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</si>
  <si>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</si>
  <si>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</si>
  <si>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</si>
  <si>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</si>
  <si>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</si>
  <si>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</si>
  <si>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</si>
  <si>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</si>
  <si>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</si>
  <si>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</si>
  <si>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</si>
  <si>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</si>
  <si>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</si>
  <si>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</si>
  <si>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</si>
  <si>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</si>
  <si>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</si>
  <si>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</si>
  <si>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</si>
  <si>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</si>
  <si>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</si>
  <si>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</si>
  <si>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</si>
  <si>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</si>
  <si>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</si>
  <si>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</si>
  <si>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</si>
  <si>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</si>
  <si>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</si>
  <si>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</si>
  <si>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</si>
  <si>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</si>
  <si>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</si>
  <si>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</si>
  <si>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</si>
  <si>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</si>
  <si>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</si>
  <si>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</si>
  <si>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</si>
  <si>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</si>
  <si>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</si>
  <si>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</si>
  <si>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</si>
  <si>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</si>
  <si>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</si>
  <si>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</si>
  <si>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</si>
  <si>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</si>
  <si>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</si>
  <si>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</si>
  <si>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</si>
  <si>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</si>
  <si>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</si>
  <si>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</si>
  <si>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</si>
  <si>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</si>
  <si>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</si>
  <si>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</si>
  <si>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</si>
  <si>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</si>
  <si>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</si>
  <si>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</si>
  <si>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</si>
  <si>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</si>
  <si>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</si>
  <si>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</si>
  <si>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</si>
  <si>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</si>
  <si>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</si>
  <si>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</si>
  <si>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</si>
  <si>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</si>
  <si>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</si>
  <si>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</si>
  <si>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</si>
  <si>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</si>
  <si>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</si>
  <si>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</si>
  <si>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</si>
  <si>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</si>
  <si>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</si>
  <si>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</si>
  <si>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</si>
  <si>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</si>
  <si>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</si>
  <si>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</si>
  <si>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</si>
  <si>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</si>
  <si>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</si>
  <si>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</si>
  <si>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</si>
  <si>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</si>
  <si>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</si>
  <si>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</si>
  <si>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</si>
  <si>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</si>
  <si>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</si>
  <si>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</si>
  <si>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</si>
  <si>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</si>
  <si>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</si>
  <si>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</si>
  <si>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</si>
  <si>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</si>
  <si>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</si>
  <si>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</si>
  <si>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</si>
  <si>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</si>
  <si>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</si>
  <si>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</si>
  <si>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</si>
  <si>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</si>
  <si>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</si>
  <si>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</si>
  <si>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</si>
  <si>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</si>
  <si>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</si>
  <si>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</si>
  <si>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</si>
  <si>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</si>
  <si>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</si>
  <si>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</si>
  <si>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</si>
  <si>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</si>
  <si>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</si>
  <si>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</si>
  <si>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</si>
  <si>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</si>
  <si>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</si>
  <si>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</si>
  <si>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</si>
  <si>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</si>
  <si>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</si>
  <si>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</si>
  <si>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</si>
  <si>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</si>
  <si>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</si>
  <si>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</si>
  <si>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</si>
  <si>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</si>
  <si>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</si>
  <si>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</si>
  <si>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</si>
  <si>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</si>
  <si>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</si>
  <si>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</si>
  <si>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</si>
  <si>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</si>
  <si>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</si>
  <si>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</si>
  <si>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</si>
  <si>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</si>
  <si>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</si>
  <si>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</si>
  <si>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</si>
  <si>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</si>
  <si>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</si>
  <si>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</si>
  <si>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</si>
  <si>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</si>
  <si>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</si>
  <si>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</si>
  <si>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</si>
  <si>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</si>
  <si>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</si>
  <si>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</si>
  <si>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</si>
  <si>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</si>
  <si>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</si>
  <si>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</si>
  <si>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</si>
  <si>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</si>
  <si>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</si>
  <si>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</si>
  <si>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</si>
  <si>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</si>
  <si>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</si>
  <si>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</si>
  <si>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</si>
  <si>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</si>
  <si>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</si>
  <si>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</si>
  <si>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</si>
  <si>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</si>
  <si>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</si>
  <si>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</si>
  <si>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</si>
  <si>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</si>
  <si>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</si>
  <si>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</si>
  <si>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</si>
  <si>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</si>
  <si>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</si>
  <si>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</si>
  <si>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</si>
  <si>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</si>
  <si>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</si>
  <si>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</si>
  <si>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</si>
  <si>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</si>
  <si>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</si>
  <si>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</si>
  <si>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</si>
  <si>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</si>
  <si>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</si>
  <si>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</si>
  <si>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</si>
  <si>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</si>
  <si>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</si>
  <si>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</si>
  <si>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</si>
  <si>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</si>
  <si>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</si>
  <si>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</si>
  <si>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</si>
  <si>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</si>
  <si>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</si>
  <si>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</si>
  <si>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</si>
  <si>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</si>
  <si>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</si>
  <si>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</si>
  <si>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</si>
  <si>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</si>
  <si>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</si>
  <si>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</si>
  <si>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</si>
  <si>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</si>
  <si>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</si>
  <si>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</si>
  <si>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</si>
  <si>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</si>
  <si>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</si>
  <si>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</si>
  <si>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</si>
  <si>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</si>
  <si>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</si>
  <si>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</si>
  <si>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</si>
  <si>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</si>
  <si>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</si>
  <si>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</si>
  <si>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</si>
  <si>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</si>
  <si>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</si>
  <si>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</si>
  <si>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</si>
  <si>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</si>
  <si>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</si>
  <si>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</si>
  <si>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</si>
  <si>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</si>
  <si>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</si>
  <si>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</si>
  <si>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</si>
  <si>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</si>
  <si>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</si>
  <si>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</si>
  <si>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</si>
  <si>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</si>
  <si>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</si>
  <si>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</si>
  <si>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</si>
  <si>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</si>
  <si>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</si>
  <si>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</si>
  <si>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</si>
  <si>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</si>
  <si>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</si>
  <si>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</si>
  <si>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</si>
  <si>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</si>
  <si>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</si>
  <si>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</si>
  <si>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</si>
  <si>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</si>
  <si>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</si>
  <si>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</si>
  <si>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</si>
  <si>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</si>
  <si>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</si>
  <si>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</si>
  <si>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</si>
  <si>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</si>
  <si>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</si>
  <si>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</si>
  <si>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</si>
  <si>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</si>
  <si>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</si>
  <si>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</si>
  <si>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</si>
  <si>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</si>
  <si>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</si>
  <si>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</si>
  <si>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</si>
  <si>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</si>
  <si>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</si>
  <si>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</si>
  <si>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</si>
  <si>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</si>
  <si>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</si>
  <si>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</si>
  <si>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</si>
  <si>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</si>
  <si>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</si>
  <si>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</si>
  <si>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</si>
  <si>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</si>
  <si>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</si>
  <si>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</si>
  <si>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</si>
  <si>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</si>
  <si>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</si>
  <si>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</si>
  <si>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</si>
  <si>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</si>
  <si>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</si>
  <si>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</si>
  <si>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</si>
  <si>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</si>
  <si>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</si>
  <si>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</si>
  <si>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</si>
  <si>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</si>
  <si>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</si>
  <si>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</si>
  <si>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</si>
  <si>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</si>
  <si>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</si>
  <si>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</si>
  <si>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</si>
  <si>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</si>
  <si>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</si>
  <si>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</si>
  <si>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</si>
  <si>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</si>
  <si>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</si>
  <si>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</si>
  <si>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</si>
  <si>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</si>
  <si>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</si>
  <si>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</si>
  <si>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</si>
  <si>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</si>
  <si>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</si>
  <si>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</si>
  <si>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</si>
  <si>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</si>
  <si>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</si>
  <si>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</si>
  <si>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</si>
  <si>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</si>
  <si>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</si>
  <si>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</si>
  <si>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</si>
  <si>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</si>
  <si>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</si>
  <si>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</si>
  <si>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</si>
  <si>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</si>
  <si>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</si>
  <si>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</si>
  <si>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</si>
  <si>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</si>
  <si>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</si>
  <si>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</si>
  <si>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</si>
  <si>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</si>
  <si>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</si>
  <si>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</si>
  <si>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</si>
  <si>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</si>
  <si>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</si>
  <si>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</si>
  <si>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</si>
  <si>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</si>
  <si>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</si>
  <si>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</si>
  <si>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</si>
  <si>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</si>
  <si>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</si>
  <si>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</si>
  <si>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</si>
  <si>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</si>
  <si>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</si>
  <si>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</si>
  <si>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</si>
  <si>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</si>
  <si>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</si>
  <si>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</si>
  <si>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</si>
  <si>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</si>
  <si>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</si>
  <si>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</si>
  <si>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</si>
  <si>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</si>
  <si>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</si>
  <si>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</si>
  <si>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</si>
  <si>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</si>
  <si>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</si>
  <si>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</si>
  <si>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</si>
  <si>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</si>
  <si>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</si>
  <si>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</si>
  <si>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</si>
  <si>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</si>
  <si>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</si>
  <si>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</si>
  <si>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</si>
  <si>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</si>
  <si>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</si>
  <si>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</si>
  <si>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</si>
  <si>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</si>
  <si>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</si>
  <si>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</si>
  <si>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</si>
  <si>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</si>
  <si>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</si>
  <si>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</si>
  <si>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</si>
  <si>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</si>
  <si>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</si>
  <si>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</si>
  <si>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</si>
  <si>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</si>
  <si>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</si>
  <si>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</si>
  <si>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</si>
  <si>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</si>
  <si>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</si>
  <si>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</si>
  <si>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</si>
  <si>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</si>
  <si>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</si>
  <si>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</si>
  <si>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</si>
  <si>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</si>
  <si>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</si>
  <si>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</si>
  <si>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</si>
  <si>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</si>
  <si>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</si>
  <si>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</si>
  <si>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</si>
  <si>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</si>
  <si>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</si>
  <si>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</si>
  <si>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</si>
  <si>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</si>
  <si>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</si>
  <si>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</si>
  <si>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</si>
  <si>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</si>
  <si>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</si>
  <si>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</si>
  <si>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</si>
  <si>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</si>
  <si>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</si>
  <si>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</si>
  <si>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</si>
  <si>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</si>
  <si>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</si>
  <si>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</si>
  <si>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</si>
  <si>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</si>
  <si>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</si>
  <si>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</si>
  <si>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</si>
  <si>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</si>
  <si>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</si>
  <si>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</si>
  <si>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</si>
  <si>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</si>
  <si>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</si>
  <si>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</si>
  <si>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</si>
  <si>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</si>
  <si>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</si>
  <si>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</si>
  <si>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</si>
  <si>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</si>
  <si>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</si>
  <si>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</si>
  <si>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</si>
  <si>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</si>
  <si>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</si>
  <si>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</si>
  <si>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</si>
  <si>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</si>
  <si>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</si>
  <si>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</si>
  <si>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</si>
  <si>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</si>
  <si>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</si>
  <si>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</si>
  <si>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</si>
  <si>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</si>
  <si>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</si>
  <si>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</si>
  <si>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</si>
  <si>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</si>
  <si>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</si>
  <si>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</si>
  <si>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</si>
  <si>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</si>
  <si>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</si>
  <si>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</si>
  <si>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</si>
  <si>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</si>
  <si>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</si>
  <si>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</si>
  <si>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</si>
  <si>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</si>
  <si>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</si>
  <si>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</si>
  <si>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</si>
  <si>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</si>
  <si>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</si>
  <si>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</si>
  <si>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</si>
  <si>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</si>
  <si>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</si>
  <si>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</si>
  <si>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</si>
  <si>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</si>
  <si>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</si>
  <si>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</si>
  <si>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</si>
  <si>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</si>
  <si>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</si>
  <si>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</si>
  <si>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</si>
  <si>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</si>
  <si>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</si>
  <si>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</si>
  <si>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</si>
  <si>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</si>
  <si>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</si>
  <si>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</si>
  <si>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</si>
  <si>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</si>
  <si>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</si>
  <si>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</si>
  <si>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</si>
  <si>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</si>
  <si>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</si>
  <si>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</si>
  <si>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</si>
  <si>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</si>
  <si>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</si>
  <si>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</si>
  <si>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</si>
  <si>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</si>
  <si>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</si>
  <si>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</si>
  <si>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</si>
  <si>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</si>
  <si>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</si>
  <si>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</si>
  <si>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</si>
  <si>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</si>
  <si>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</si>
  <si>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</si>
  <si>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</si>
  <si>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</si>
  <si>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</si>
  <si>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</si>
  <si>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</si>
  <si>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</si>
  <si>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</si>
  <si>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</si>
  <si>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</si>
  <si>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</si>
  <si>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</si>
  <si>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</si>
  <si>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</si>
  <si>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</si>
  <si>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</si>
  <si>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</si>
  <si>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</si>
  <si>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</si>
  <si>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</si>
  <si>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</si>
  <si>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</si>
  <si>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</si>
  <si>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</si>
  <si>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</si>
  <si>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</si>
  <si>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</si>
  <si>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</si>
  <si>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</si>
  <si>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</si>
  <si>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</si>
  <si>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</si>
  <si>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</si>
  <si>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</si>
  <si>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</si>
  <si>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</si>
  <si>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</si>
  <si>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</si>
  <si>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</si>
  <si>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</si>
  <si>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</si>
  <si>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</si>
  <si>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</si>
  <si>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</si>
  <si>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</si>
  <si>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</si>
  <si>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</si>
  <si>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</si>
  <si>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</si>
  <si>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</si>
  <si>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</si>
  <si>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</si>
  <si>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</si>
  <si>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</si>
  <si>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</si>
  <si>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</si>
  <si>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</si>
  <si>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</si>
  <si>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</si>
  <si>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</si>
  <si>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</si>
  <si>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</si>
  <si>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</si>
  <si>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</si>
  <si>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</si>
  <si>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</si>
  <si>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</si>
  <si>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</si>
  <si>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</si>
  <si>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</si>
  <si>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</si>
  <si>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</si>
  <si>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</si>
  <si>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</si>
  <si>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</si>
  <si>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</si>
  <si>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</si>
  <si>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</si>
  <si>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</si>
  <si>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</si>
  <si>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</si>
  <si>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</si>
  <si>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</si>
  <si>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</si>
  <si>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</si>
  <si>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</si>
  <si>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</si>
  <si>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</si>
  <si>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</si>
  <si>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</si>
  <si>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</si>
  <si>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</si>
  <si>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</si>
  <si>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</si>
  <si>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</si>
  <si>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</si>
  <si>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</si>
  <si>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</si>
  <si>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</si>
  <si>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</si>
  <si>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</si>
  <si>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</si>
  <si>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</si>
  <si>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</si>
  <si>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</si>
  <si>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</si>
  <si>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</si>
  <si>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</si>
  <si>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</si>
  <si>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</si>
  <si>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</si>
  <si>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</si>
  <si>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</si>
  <si>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</si>
  <si>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</si>
  <si>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</si>
  <si>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</si>
  <si>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</si>
  <si>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</si>
  <si>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</si>
  <si>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</si>
  <si>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</si>
  <si>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</si>
  <si>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</si>
  <si>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</si>
  <si>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</si>
  <si>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</si>
  <si>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</si>
  <si>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</si>
  <si>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</si>
  <si>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</si>
  <si>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</si>
  <si>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</si>
  <si>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</si>
  <si>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</si>
  <si>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</si>
  <si>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</si>
  <si>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</si>
  <si>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</si>
  <si>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</si>
  <si>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</si>
  <si>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</si>
  <si>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</si>
  <si>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</si>
  <si>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</si>
  <si>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</si>
  <si>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</si>
  <si>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</si>
  <si>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</si>
  <si>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</si>
  <si>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</si>
  <si>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</si>
  <si>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</si>
  <si>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</si>
  <si>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</si>
  <si>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</si>
  <si>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</si>
  <si>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</si>
  <si>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</si>
  <si>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</si>
  <si>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</si>
  <si>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</si>
  <si>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</si>
  <si>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</si>
  <si>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</si>
  <si>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</si>
  <si>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</si>
  <si>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</si>
  <si>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</si>
  <si>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</si>
  <si>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</si>
  <si>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</si>
  <si>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</si>
  <si>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</si>
  <si>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</si>
  <si>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</si>
  <si>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</si>
  <si>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</si>
  <si>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</si>
  <si>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</si>
  <si>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</si>
  <si>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</si>
  <si>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</si>
  <si>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</si>
  <si>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</si>
  <si>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</si>
  <si>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</si>
  <si>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</si>
  <si>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</si>
  <si>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</si>
  <si>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</si>
  <si>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</si>
  <si>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</si>
  <si>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</si>
  <si>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</si>
  <si>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</si>
  <si>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</si>
  <si>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</si>
  <si>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</si>
  <si>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</si>
  <si>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</si>
  <si>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</si>
  <si>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</si>
  <si>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</si>
  <si>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</si>
  <si>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</si>
  <si>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</si>
  <si>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</si>
  <si>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</si>
  <si>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</si>
  <si>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</si>
  <si>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</si>
  <si>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</si>
  <si>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</si>
  <si>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</si>
  <si>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</si>
  <si>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</si>
  <si>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</si>
  <si>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</si>
  <si>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</si>
  <si>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</si>
  <si>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</si>
  <si>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</si>
  <si>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</si>
  <si>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</si>
  <si>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</si>
  <si>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</si>
  <si>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</si>
  <si>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</si>
  <si>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</si>
  <si>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</si>
  <si>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</si>
  <si>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</si>
  <si>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</si>
  <si>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</si>
  <si>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</si>
  <si>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</si>
  <si>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</si>
  <si>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</si>
  <si>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</si>
  <si>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</si>
  <si>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</si>
  <si>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</si>
  <si>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</si>
  <si>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</si>
  <si>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</si>
  <si>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</si>
  <si>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</si>
  <si>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</si>
  <si>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</si>
  <si>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</si>
  <si>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</si>
  <si>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</si>
  <si>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</si>
  <si>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</si>
  <si>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</si>
  <si>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</si>
  <si>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</si>
  <si>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</si>
  <si>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</si>
  <si>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</si>
  <si>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</si>
  <si>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</si>
  <si>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</si>
  <si>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</si>
  <si>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</si>
  <si>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</si>
  <si>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</si>
  <si>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</si>
  <si>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</si>
  <si>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</si>
  <si>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</si>
  <si>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</si>
  <si>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</si>
  <si>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</si>
  <si>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</si>
  <si>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</si>
  <si>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</si>
  <si>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</si>
  <si>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</si>
  <si>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</si>
  <si>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</si>
  <si>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</si>
  <si>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</si>
  <si>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</si>
  <si>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</si>
  <si>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</si>
  <si>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</si>
  <si>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</si>
  <si>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</si>
  <si>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</si>
  <si>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</si>
  <si>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</si>
  <si>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</si>
  <si>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</si>
  <si>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</si>
  <si>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</si>
  <si>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</si>
  <si>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</si>
  <si>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</si>
  <si>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</si>
  <si>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</si>
  <si>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</si>
  <si>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</si>
  <si>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</si>
  <si>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</si>
  <si>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</si>
  <si>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</si>
  <si>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</si>
  <si>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</si>
  <si>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</si>
  <si>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</si>
  <si>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</si>
  <si>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</si>
  <si>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</si>
  <si>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</si>
  <si>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</si>
  <si>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</si>
  <si>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</si>
  <si>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</si>
  <si>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</si>
  <si>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</si>
  <si>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</si>
  <si>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</si>
  <si>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</si>
  <si>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</si>
  <si>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</si>
  <si>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</si>
  <si>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</si>
  <si>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</si>
  <si>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</si>
  <si>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</si>
  <si>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</si>
  <si>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</si>
  <si>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</si>
  <si>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</si>
  <si>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</si>
  <si>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</si>
  <si>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</si>
  <si>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</si>
  <si>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</si>
  <si>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</si>
  <si>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</si>
  <si>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</si>
  <si>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</si>
  <si>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</si>
  <si>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</si>
  <si>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</si>
  <si>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</si>
  <si>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</si>
  <si>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</si>
  <si>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</si>
  <si>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</si>
  <si>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</si>
  <si>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</si>
  <si>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</si>
  <si>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</si>
  <si>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</si>
  <si>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</si>
  <si>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</si>
  <si>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</si>
  <si>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</si>
  <si>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</si>
  <si>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</si>
  <si>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</si>
  <si>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</si>
  <si>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</si>
  <si>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</si>
  <si>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</si>
  <si>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</si>
  <si>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</si>
  <si>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</si>
  <si>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</si>
  <si>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</si>
  <si>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</si>
  <si>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</si>
  <si>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</si>
  <si>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</si>
  <si>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</si>
  <si>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</si>
  <si>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</si>
  <si>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</si>
  <si>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</si>
  <si>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</si>
  <si>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</si>
  <si>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</si>
  <si>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</si>
  <si>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</si>
  <si>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</si>
  <si>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</si>
  <si>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</si>
  <si>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</si>
  <si>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</si>
  <si>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</si>
  <si>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</si>
  <si>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</si>
  <si>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</si>
  <si>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</si>
  <si>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</si>
  <si>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</si>
  <si>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</si>
  <si>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</si>
  <si>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</si>
  <si>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</si>
  <si>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</si>
  <si>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</si>
  <si>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</si>
  <si>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</si>
  <si>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</si>
  <si>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</si>
  <si>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</si>
  <si>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</si>
  <si>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</si>
  <si>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</si>
  <si>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</si>
  <si>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</si>
  <si>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</si>
  <si>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</si>
  <si>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</si>
  <si>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</si>
  <si>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</si>
  <si>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</si>
  <si>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</si>
  <si>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</si>
  <si>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</si>
  <si>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</si>
  <si>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</si>
  <si>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</si>
  <si>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</si>
  <si>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</si>
  <si>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</si>
  <si>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</si>
  <si>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</si>
  <si>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</si>
  <si>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</si>
  <si>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</si>
  <si>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</si>
  <si>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</si>
  <si>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</si>
  <si>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</si>
  <si>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</si>
  <si>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</si>
  <si>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</si>
  <si>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</si>
  <si>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</si>
  <si>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</si>
  <si>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</si>
  <si>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</si>
  <si>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</si>
  <si>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</si>
  <si>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</si>
  <si>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</si>
  <si>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</si>
  <si>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</si>
  <si>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</si>
  <si>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</si>
  <si>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</si>
  <si>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</si>
  <si>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</si>
  <si>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</si>
  <si>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</si>
  <si>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</si>
  <si>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</si>
  <si>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</si>
  <si>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</si>
  <si>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</si>
  <si>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</si>
  <si>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</si>
  <si>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</si>
  <si>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</si>
  <si>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</si>
  <si>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</si>
  <si>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</si>
  <si>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</si>
  <si>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</si>
  <si>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</si>
  <si>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</si>
  <si>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</si>
  <si>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</si>
  <si>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</si>
  <si>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</si>
  <si>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</si>
  <si>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</si>
  <si>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</si>
  <si>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</si>
  <si>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</si>
  <si>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</si>
  <si>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</si>
  <si>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</si>
  <si>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</si>
  <si>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</si>
  <si>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</si>
  <si>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</si>
  <si>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</si>
  <si>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</si>
  <si>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</si>
  <si>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</si>
  <si>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</si>
  <si>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</si>
  <si>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</si>
  <si>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</si>
  <si>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</si>
  <si>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</si>
  <si>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</si>
  <si>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</si>
  <si>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</si>
  <si>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</si>
  <si>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</si>
  <si>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</si>
  <si>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</si>
  <si>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</si>
  <si>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</si>
  <si>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</si>
  <si>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</si>
  <si>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</si>
  <si>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</si>
  <si>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</si>
  <si>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</si>
  <si>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</si>
  <si>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</si>
  <si>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</si>
  <si>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</si>
  <si>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</si>
  <si>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</si>
  <si>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</si>
  <si>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</si>
  <si>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</si>
  <si>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</si>
  <si>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</si>
  <si>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</si>
  <si>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</si>
  <si>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</si>
  <si>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</si>
  <si>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</si>
  <si>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</si>
  <si>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</si>
  <si>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</si>
  <si>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</si>
  <si>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</si>
  <si>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</si>
  <si>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</si>
  <si>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</si>
  <si>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</si>
  <si>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</si>
  <si>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</si>
  <si>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</si>
  <si>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</si>
  <si>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</si>
  <si>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</si>
  <si>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</si>
  <si>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</si>
  <si>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</si>
  <si>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</si>
  <si>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</si>
  <si>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</si>
  <si>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</si>
  <si>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</si>
  <si>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</si>
  <si>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</si>
  <si>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</si>
  <si>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</si>
  <si>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</si>
  <si>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</si>
  <si>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</si>
  <si>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</si>
  <si>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</si>
  <si>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</si>
  <si>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</si>
  <si>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</si>
  <si>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</si>
  <si>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</si>
  <si>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</si>
  <si>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</si>
  <si>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</si>
  <si>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</si>
  <si>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</si>
  <si>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</si>
  <si>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</si>
  <si>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</si>
  <si>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</si>
  <si>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</si>
  <si>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</si>
  <si>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</si>
  <si>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</si>
  <si>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</si>
  <si>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</si>
  <si>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</si>
  <si>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</si>
  <si>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</si>
  <si>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</si>
  <si>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</si>
  <si>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</si>
  <si>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</si>
  <si>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</si>
  <si>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</si>
  <si>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</si>
  <si>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</si>
  <si>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</si>
  <si>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</si>
  <si>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</si>
  <si>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</si>
  <si>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</si>
  <si>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</si>
  <si>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</si>
  <si>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</si>
  <si>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</si>
  <si>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</si>
  <si>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</si>
  <si>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</si>
  <si>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</si>
  <si>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</si>
  <si>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</si>
  <si>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</si>
  <si>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</si>
  <si>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</si>
  <si>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</si>
  <si>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</si>
  <si>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</si>
  <si>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</si>
  <si>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</si>
  <si>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</si>
  <si>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</si>
  <si>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</si>
  <si>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</si>
  <si>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</si>
  <si>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</si>
  <si>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</si>
  <si>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</si>
  <si>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</si>
  <si>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</si>
  <si>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</si>
  <si>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</si>
  <si>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</si>
  <si>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</si>
  <si>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</si>
  <si>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</si>
  <si>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</si>
  <si>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</si>
  <si>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</si>
  <si>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</si>
  <si>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</si>
  <si>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</si>
  <si>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</si>
  <si>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</si>
  <si>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</si>
  <si>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</si>
  <si>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</si>
  <si>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</si>
  <si>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</si>
  <si>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</si>
  <si>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</si>
  <si>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</si>
  <si>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</si>
  <si>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</si>
  <si>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</si>
  <si>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</si>
  <si>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</si>
  <si>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</si>
  <si>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</si>
  <si>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</si>
  <si>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</si>
  <si>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</si>
  <si>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</si>
  <si>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</si>
  <si>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</si>
  <si>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</si>
  <si>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</si>
  <si>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</si>
  <si>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</si>
  <si>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</si>
  <si>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</si>
  <si>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</si>
  <si>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</si>
  <si>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</si>
  <si>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</si>
  <si>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</si>
  <si>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</si>
  <si>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</si>
  <si>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</si>
  <si>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</si>
  <si>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</si>
  <si>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</si>
  <si>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</si>
  <si>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</si>
  <si>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</si>
  <si>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</si>
  <si>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</si>
  <si>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</si>
  <si>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</si>
  <si>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</si>
  <si>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</si>
  <si>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</si>
  <si>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</si>
  <si>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</si>
  <si>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</si>
  <si>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</si>
  <si>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</si>
  <si>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</si>
  <si>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</si>
  <si>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</si>
  <si>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</si>
  <si>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</si>
  <si>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</si>
  <si>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</si>
  <si>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</si>
  <si>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</si>
  <si>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</si>
  <si>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</si>
  <si>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</si>
  <si>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</si>
  <si>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</si>
  <si>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</si>
  <si>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</si>
  <si>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</si>
  <si>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</si>
  <si>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</si>
  <si>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</si>
  <si>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</si>
  <si>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</si>
  <si>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</si>
  <si>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</si>
  <si>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</si>
  <si>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</si>
  <si>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</si>
  <si>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</si>
  <si>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</si>
  <si>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</si>
  <si>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</si>
  <si>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</si>
  <si>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</si>
  <si>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</si>
  <si>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</si>
  <si>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</si>
  <si>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</si>
  <si>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</si>
  <si>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</si>
  <si>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</si>
  <si>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</si>
  <si>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</si>
  <si>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</si>
  <si>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</si>
  <si>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</si>
  <si>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</si>
  <si>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</si>
  <si>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</si>
  <si>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</si>
  <si>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</si>
  <si>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</si>
  <si>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</si>
  <si>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</si>
  <si>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</si>
  <si>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</si>
  <si>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</si>
  <si>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</si>
  <si>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</si>
  <si>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</si>
  <si>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</si>
  <si>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</si>
  <si>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</si>
  <si>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</si>
  <si>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</si>
  <si>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</si>
  <si>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</si>
  <si>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</si>
  <si>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</si>
  <si>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</si>
  <si>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</si>
  <si>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</si>
  <si>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</si>
  <si>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</si>
  <si>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</si>
  <si>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</si>
  <si>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</si>
  <si>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</si>
  <si>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</si>
  <si>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</si>
  <si>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</si>
  <si>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</si>
  <si>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</si>
  <si>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</si>
  <si>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</si>
  <si>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</si>
  <si>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</si>
  <si>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</si>
  <si>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</si>
  <si>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</si>
  <si>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</si>
  <si>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</si>
  <si>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</si>
  <si>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</si>
  <si>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</si>
  <si>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</si>
  <si>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</si>
  <si>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</si>
  <si>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</si>
  <si>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</si>
  <si>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</si>
  <si>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</si>
  <si>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</si>
  <si>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</si>
  <si>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</si>
  <si>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</si>
  <si>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</si>
  <si>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</si>
  <si>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</si>
  <si>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</si>
  <si>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</si>
  <si>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</si>
  <si>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</si>
  <si>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</si>
  <si>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</si>
  <si>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</si>
  <si>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</si>
  <si>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</si>
  <si>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</si>
  <si>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</si>
  <si>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</si>
  <si>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</si>
  <si>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</si>
  <si>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</si>
  <si>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</si>
  <si>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</si>
  <si>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</si>
  <si>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</si>
  <si>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</si>
  <si>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</si>
  <si>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</si>
  <si>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</si>
  <si>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</si>
  <si>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</si>
  <si>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</si>
  <si>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</si>
  <si>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</si>
  <si>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</si>
  <si>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</si>
  <si>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</si>
  <si>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</si>
  <si>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</si>
  <si>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</si>
  <si>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</si>
  <si>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</si>
  <si>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</si>
  <si>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</si>
  <si>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</si>
  <si>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</si>
  <si>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</si>
  <si>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</si>
  <si>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</si>
  <si>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</si>
  <si>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</si>
  <si>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</si>
  <si>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</si>
  <si>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</si>
  <si>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</si>
  <si>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</si>
  <si>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</si>
  <si>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</si>
  <si>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</si>
  <si>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</si>
  <si>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</si>
  <si>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</si>
  <si>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</si>
  <si>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</si>
  <si>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</si>
  <si>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</si>
  <si>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</si>
  <si>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</si>
  <si>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</si>
  <si>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</si>
  <si>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</si>
  <si>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</si>
  <si>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</si>
  <si>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</si>
  <si>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</si>
  <si>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</si>
  <si>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</si>
  <si>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</si>
  <si>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</si>
  <si>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</si>
  <si>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</si>
  <si>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</si>
  <si>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</si>
  <si>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</si>
  <si>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</si>
  <si>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</si>
  <si>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</si>
  <si>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</si>
  <si>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</si>
  <si>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</si>
  <si>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</si>
  <si>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</si>
  <si>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</si>
  <si>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</si>
  <si>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</si>
  <si>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</si>
  <si>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</si>
  <si>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</si>
  <si>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</si>
  <si>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</si>
  <si>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</si>
  <si>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</si>
  <si>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</si>
  <si>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</si>
  <si>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</si>
  <si>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</si>
  <si>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</si>
  <si>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</si>
  <si>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</si>
  <si>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</si>
  <si>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</si>
  <si>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</si>
  <si>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</si>
  <si>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</si>
  <si>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</si>
  <si>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</si>
  <si>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</si>
  <si>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</si>
  <si>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</si>
  <si>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</si>
  <si>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</si>
  <si>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</si>
  <si>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</si>
  <si>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</si>
  <si>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</si>
  <si>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</si>
  <si>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</si>
  <si>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</si>
  <si>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</si>
  <si>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</si>
  <si>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</si>
  <si>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</si>
  <si>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</si>
  <si>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</si>
  <si>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</si>
  <si>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</si>
  <si>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</si>
  <si>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</si>
  <si>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</si>
  <si>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</si>
  <si>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</si>
  <si>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</si>
  <si>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</si>
  <si>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</si>
  <si>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</si>
  <si>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</si>
  <si>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</si>
  <si>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</si>
  <si>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</si>
  <si>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</si>
  <si>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</si>
  <si>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</si>
  <si>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</si>
  <si>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</si>
  <si>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</si>
  <si>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</si>
  <si>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</si>
  <si>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</si>
  <si>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</si>
  <si>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</si>
  <si>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</si>
  <si>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</si>
  <si>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</si>
  <si>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</si>
  <si>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</si>
  <si>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</si>
  <si>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</si>
  <si>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</si>
  <si>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</si>
  <si>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</si>
  <si>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</si>
  <si>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</si>
  <si>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</si>
  <si>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</si>
  <si>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</si>
  <si>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</si>
  <si>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</si>
  <si>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</si>
  <si>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</si>
  <si>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</si>
  <si>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</si>
  <si>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</si>
  <si>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</si>
  <si>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</si>
  <si>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</si>
  <si>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</si>
  <si>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</si>
  <si>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</si>
  <si>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</si>
  <si>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</si>
  <si>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</si>
  <si>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</si>
  <si>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</si>
  <si>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</si>
  <si>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</si>
  <si>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</si>
  <si>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</si>
  <si>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</si>
  <si>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</si>
  <si>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</si>
  <si>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</si>
  <si>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</si>
  <si>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</si>
  <si>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</si>
  <si>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</si>
  <si>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</si>
  <si>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</si>
  <si>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</si>
  <si>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</si>
  <si>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</si>
  <si>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</si>
  <si>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</si>
  <si>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</si>
  <si>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</si>
  <si>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</si>
  <si>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</si>
  <si>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</si>
  <si>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</si>
  <si>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</si>
  <si>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</si>
  <si>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</si>
  <si>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</si>
  <si>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</si>
  <si>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</si>
  <si>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</si>
  <si>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</si>
  <si>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</si>
  <si>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</si>
  <si>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</si>
  <si>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</si>
  <si>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</si>
  <si>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</si>
  <si>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</si>
  <si>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</si>
  <si>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</si>
  <si>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</si>
  <si>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</si>
  <si>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</si>
  <si>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</si>
  <si>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</si>
  <si>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</si>
  <si>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</si>
  <si>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</si>
  <si>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</si>
  <si>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</si>
  <si>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</si>
  <si>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</si>
  <si>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</si>
  <si>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</si>
  <si>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</si>
  <si>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</si>
  <si>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</si>
  <si>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</si>
  <si>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</si>
  <si>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</si>
  <si>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</si>
  <si>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</si>
  <si>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</si>
  <si>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</si>
  <si>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</si>
  <si>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</si>
  <si>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</si>
  <si>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</si>
  <si>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</si>
  <si>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</si>
  <si>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</si>
  <si>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</si>
  <si>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</si>
  <si>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</si>
  <si>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</si>
  <si>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</si>
  <si>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</si>
  <si>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</si>
  <si>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</si>
  <si>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</si>
  <si>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</si>
  <si>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</si>
  <si>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</si>
  <si>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</si>
  <si>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</si>
  <si>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</si>
  <si>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</si>
  <si>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</si>
  <si>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</si>
  <si>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</si>
  <si>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</si>
  <si>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</si>
  <si>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</si>
  <si>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</si>
  <si>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</si>
  <si>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</si>
  <si>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</si>
  <si>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</si>
  <si>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</si>
  <si>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</si>
  <si>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</si>
  <si>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</si>
  <si>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</si>
  <si>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</si>
  <si>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</si>
  <si>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</si>
  <si>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</si>
  <si>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</si>
  <si>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</si>
  <si>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</si>
  <si>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</si>
  <si>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</si>
  <si>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</si>
  <si>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</si>
  <si>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</si>
  <si>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</si>
  <si>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</si>
  <si>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</si>
  <si>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</si>
  <si>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</si>
  <si>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</si>
  <si>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</si>
  <si>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</si>
  <si>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</si>
  <si>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</si>
  <si>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</si>
  <si>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</si>
  <si>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</si>
  <si>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</si>
  <si>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</si>
  <si>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</si>
  <si>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</si>
  <si>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</si>
  <si>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</si>
  <si>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</si>
  <si>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</si>
  <si>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</si>
  <si>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</si>
  <si>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</si>
  <si>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</si>
  <si>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</si>
  <si>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</si>
  <si>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</si>
  <si>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</si>
  <si>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</si>
  <si>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</si>
  <si>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</si>
  <si>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</si>
  <si>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</si>
  <si>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</si>
  <si>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</si>
  <si>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</si>
  <si>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</si>
  <si>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</si>
  <si>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</si>
  <si>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</si>
  <si>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</si>
  <si>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</si>
  <si>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</si>
  <si>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</si>
  <si>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</si>
  <si>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</si>
  <si>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</si>
  <si>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</si>
  <si>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</si>
  <si>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</si>
  <si>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</si>
  <si>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</si>
  <si>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</si>
  <si>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</si>
  <si>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</si>
  <si>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</si>
  <si>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</si>
  <si>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</si>
  <si>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</si>
  <si>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</si>
  <si>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</si>
  <si>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</si>
  <si>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</si>
  <si>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</si>
  <si>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</si>
  <si>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</si>
  <si>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</si>
  <si>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</si>
  <si>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</si>
  <si>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</si>
  <si>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</si>
  <si>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</si>
  <si>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</si>
  <si>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</si>
  <si>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</si>
  <si>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</si>
  <si>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</si>
  <si>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</si>
  <si>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</si>
  <si>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</si>
  <si>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</si>
  <si>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</si>
  <si>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</si>
  <si>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</si>
  <si>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</si>
  <si>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</si>
  <si>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</si>
  <si>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</si>
  <si>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</si>
  <si>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</si>
  <si>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</si>
  <si>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</si>
  <si>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</si>
  <si>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</si>
  <si>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</si>
  <si>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</si>
  <si>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</si>
  <si>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</si>
  <si>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</si>
  <si>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</si>
  <si>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</si>
  <si>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</si>
  <si>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</si>
  <si>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</si>
  <si>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</si>
  <si>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</si>
  <si>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</si>
  <si>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</si>
  <si>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</si>
  <si>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</si>
  <si>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</si>
  <si>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</si>
  <si>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</si>
  <si>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</si>
  <si>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</si>
  <si>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</si>
  <si>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</si>
  <si>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</si>
  <si>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</si>
  <si>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</si>
  <si>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</si>
  <si>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</si>
  <si>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</si>
  <si>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</si>
  <si>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</si>
  <si>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</si>
  <si>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</si>
  <si>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</si>
  <si>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</si>
  <si>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</si>
  <si>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</si>
  <si>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</si>
  <si>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</si>
  <si>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</si>
  <si>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</si>
  <si>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</si>
  <si>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</si>
  <si>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</si>
  <si>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</si>
  <si>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</si>
  <si>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</si>
  <si>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</si>
  <si>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</si>
  <si>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</si>
  <si>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</si>
  <si>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</si>
  <si>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</si>
  <si>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</si>
  <si>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</si>
  <si>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</si>
  <si>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</si>
  <si>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</si>
  <si>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</si>
  <si>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</si>
  <si>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</si>
  <si>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</si>
  <si>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</si>
  <si>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</si>
  <si>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</si>
  <si>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</si>
  <si>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</si>
  <si>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</si>
  <si>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</si>
  <si>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</si>
  <si>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</si>
  <si>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</si>
  <si>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</si>
  <si>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</si>
  <si>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</si>
  <si>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</si>
  <si>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</si>
  <si>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</si>
  <si>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</si>
  <si>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</si>
  <si>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</si>
  <si>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</si>
  <si>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</si>
  <si>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</si>
  <si>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</si>
  <si>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</si>
  <si>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</si>
  <si>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</si>
  <si>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</si>
  <si>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</si>
  <si>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</si>
  <si>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</si>
  <si>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</si>
  <si>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</si>
  <si>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</si>
  <si>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</si>
  <si>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</si>
  <si>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</si>
  <si>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</si>
  <si>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</si>
  <si>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</si>
  <si>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</si>
  <si>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</si>
  <si>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</si>
  <si>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</si>
  <si>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</si>
  <si>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</si>
  <si>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</si>
  <si>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</si>
  <si>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</si>
  <si>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</si>
  <si>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</si>
  <si>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</si>
  <si>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</si>
  <si>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</si>
  <si>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</si>
  <si>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</si>
  <si>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</si>
  <si>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</si>
  <si>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</si>
  <si>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</si>
  <si>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</si>
  <si>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</si>
  <si>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</si>
  <si>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</si>
  <si>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</si>
  <si>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</si>
  <si>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</si>
  <si>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</si>
  <si>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</si>
  <si>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</si>
  <si>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</si>
  <si>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</si>
  <si>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</si>
  <si>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</si>
  <si>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</si>
  <si>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</si>
  <si>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</si>
  <si>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</si>
  <si>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</si>
  <si>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</si>
  <si>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</si>
  <si>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</si>
  <si>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</si>
  <si>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</si>
  <si>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</si>
  <si>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</si>
  <si>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</si>
  <si>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</si>
  <si>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</si>
  <si>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</si>
  <si>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</si>
  <si>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</si>
  <si>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</si>
  <si>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</si>
  <si>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</si>
  <si>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</si>
  <si>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</si>
  <si>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</si>
  <si>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</si>
  <si>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</si>
  <si>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</si>
  <si>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</si>
  <si>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</si>
  <si>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</si>
  <si>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</si>
  <si>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</si>
  <si>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</si>
  <si>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</si>
  <si>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</si>
  <si>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</si>
  <si>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</si>
  <si>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</si>
  <si>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</si>
  <si>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</si>
  <si>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</si>
  <si>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</si>
  <si>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</si>
  <si>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</si>
  <si>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</si>
  <si>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</si>
  <si>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</si>
  <si>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</si>
  <si>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</si>
  <si>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</si>
  <si>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</si>
  <si>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</si>
  <si>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</si>
  <si>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</si>
  <si>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</si>
  <si>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</si>
  <si>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</si>
  <si>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</si>
  <si>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</si>
  <si>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</si>
  <si>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</si>
  <si>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</si>
  <si>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</si>
  <si>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</si>
  <si>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</si>
  <si>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</si>
  <si>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</si>
  <si>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</si>
  <si>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</si>
  <si>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</si>
  <si>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</si>
  <si>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</si>
  <si>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</si>
  <si>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</si>
  <si>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</si>
  <si>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</si>
  <si>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</si>
  <si>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</si>
  <si>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</si>
  <si>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</si>
  <si>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</si>
  <si>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</si>
  <si>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</si>
  <si>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</si>
  <si>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</si>
  <si>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</si>
  <si>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</si>
  <si>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</si>
  <si>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</si>
  <si>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</si>
  <si>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</si>
  <si>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</si>
  <si>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</si>
  <si>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</si>
  <si>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</si>
  <si>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</si>
  <si>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</si>
  <si>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</si>
  <si>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</si>
  <si>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</si>
  <si>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</si>
  <si>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</si>
  <si>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</si>
  <si>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</si>
  <si>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</si>
  <si>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</si>
  <si>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</si>
  <si>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</si>
  <si>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</si>
  <si>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</si>
  <si>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</si>
  <si>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</si>
  <si>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</si>
  <si>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</si>
  <si>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</si>
  <si>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</si>
  <si>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</si>
  <si>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</si>
  <si>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</si>
  <si>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</si>
  <si>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</si>
  <si>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</si>
  <si>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</si>
  <si>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</si>
  <si>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</si>
  <si>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</si>
  <si>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</si>
  <si>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</si>
  <si>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</si>
  <si>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</si>
  <si>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</si>
  <si>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</si>
  <si>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</si>
  <si>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</si>
  <si>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</si>
  <si>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</si>
  <si>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</si>
  <si>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</si>
  <si>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</si>
  <si>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</si>
  <si>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</si>
  <si>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</si>
  <si>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</si>
  <si>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</si>
  <si>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</si>
  <si>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</si>
  <si>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</si>
  <si>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</si>
  <si>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</si>
  <si>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</si>
  <si>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</si>
  <si>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</si>
  <si>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</si>
  <si>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</si>
  <si>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</si>
  <si>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</si>
  <si>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</si>
  <si>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</si>
  <si>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</si>
  <si>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</si>
  <si>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</si>
  <si>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</si>
  <si>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</si>
  <si>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</si>
  <si>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</si>
  <si>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</si>
  <si>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</si>
  <si>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</si>
  <si>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</si>
  <si>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</si>
  <si>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</si>
  <si>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</si>
  <si>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</si>
  <si>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</si>
  <si>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</si>
  <si>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</si>
  <si>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</si>
  <si>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</si>
  <si>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</si>
  <si>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</si>
  <si>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</si>
  <si>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</si>
  <si>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</si>
  <si>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</si>
  <si>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</si>
  <si>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</si>
  <si>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</si>
  <si>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</si>
  <si>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</si>
  <si>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</si>
  <si>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</si>
  <si>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</si>
  <si>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</si>
  <si>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</si>
  <si>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</si>
  <si>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</si>
  <si>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</si>
  <si>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</si>
  <si>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</si>
  <si>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</si>
  <si>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</si>
  <si>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</si>
  <si>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</si>
  <si>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</si>
  <si>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</si>
  <si>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</si>
  <si>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</si>
  <si>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</si>
  <si>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</si>
  <si>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</si>
  <si>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</si>
  <si>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</si>
  <si>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</si>
  <si>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</si>
  <si>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</si>
  <si>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</si>
  <si>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</si>
  <si>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</si>
  <si>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</si>
  <si>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</si>
  <si>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</si>
  <si>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</si>
  <si>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</si>
  <si>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</si>
  <si>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</si>
  <si>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</si>
  <si>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</si>
  <si>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</si>
  <si>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</si>
  <si>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</si>
  <si>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</si>
  <si>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</si>
  <si>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</si>
  <si>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</si>
  <si>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</si>
  <si>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</si>
  <si>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</si>
  <si>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</si>
  <si>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</si>
  <si>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</si>
  <si>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</si>
  <si>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</si>
  <si>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</si>
  <si>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</si>
  <si>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</si>
  <si>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</si>
  <si>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</si>
  <si>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</si>
  <si>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</si>
  <si>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</si>
  <si>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</si>
  <si>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</si>
  <si>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</si>
  <si>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</si>
  <si>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</si>
  <si>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</si>
  <si>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</si>
  <si>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</si>
  <si>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</si>
  <si>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</si>
  <si>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</si>
  <si>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</si>
  <si>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</si>
  <si>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</si>
  <si>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</si>
  <si>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</si>
  <si>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</si>
  <si>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</si>
  <si>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</si>
  <si>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</si>
  <si>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</si>
  <si>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</si>
  <si>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</si>
  <si>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</si>
  <si>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</si>
  <si>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</si>
  <si>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</si>
  <si>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</si>
  <si>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</si>
  <si>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</si>
  <si>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</si>
  <si>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</si>
  <si>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</si>
  <si>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</si>
  <si>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</si>
  <si>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</si>
  <si>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</si>
  <si>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</si>
  <si>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</si>
  <si>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</si>
  <si>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</si>
  <si>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</si>
  <si>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</si>
  <si>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</si>
  <si>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</si>
  <si>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</si>
  <si>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</si>
  <si>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</si>
  <si>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</si>
  <si>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</si>
  <si>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</si>
  <si>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</si>
  <si>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</si>
  <si>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</si>
  <si>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</si>
  <si>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</si>
  <si>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</si>
  <si>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</si>
  <si>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</si>
  <si>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</si>
  <si>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</si>
  <si>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</si>
  <si>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</si>
  <si>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</si>
  <si>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</si>
  <si>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</si>
  <si>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</si>
  <si>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</si>
  <si>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</si>
  <si>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</si>
  <si>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</si>
  <si>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</si>
  <si>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</si>
  <si>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</si>
  <si>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</si>
  <si>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</si>
  <si>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</si>
  <si>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</si>
  <si>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</si>
  <si>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</si>
  <si>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</si>
  <si>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</si>
  <si>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</si>
  <si>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</si>
  <si>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</si>
  <si>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</si>
  <si>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</si>
  <si>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</si>
  <si>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</si>
  <si>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</si>
  <si>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</si>
  <si>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</si>
  <si>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</si>
  <si>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</si>
  <si>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</si>
  <si>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</si>
  <si>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</si>
  <si>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</si>
  <si>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</si>
  <si>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</si>
  <si>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</si>
  <si>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</si>
  <si>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</si>
  <si>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</si>
  <si>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</si>
  <si>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</si>
  <si>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</si>
  <si>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</si>
  <si>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</si>
  <si>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</si>
  <si>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</si>
  <si>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</si>
  <si>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</si>
  <si>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</si>
  <si>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</si>
  <si>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</si>
  <si>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</si>
  <si>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</si>
  <si>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</si>
  <si>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</si>
  <si>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</si>
  <si>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</si>
  <si>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</si>
  <si>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</si>
  <si>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</si>
  <si>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</si>
  <si>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</si>
  <si>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</si>
  <si>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</si>
  <si>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</si>
  <si>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</si>
  <si>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</si>
  <si>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</si>
  <si>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</si>
  <si>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</si>
  <si>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</si>
  <si>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</si>
  <si>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</si>
  <si>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</si>
  <si>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</si>
  <si>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</si>
  <si>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</si>
  <si>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</si>
  <si>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</si>
  <si>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</si>
  <si>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</si>
  <si>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</si>
  <si>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</si>
  <si>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</si>
  <si>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</si>
  <si>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</si>
  <si>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</si>
  <si>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</si>
  <si>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</si>
  <si>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</si>
  <si>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</si>
  <si>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</si>
  <si>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</si>
  <si>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</si>
  <si>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</si>
  <si>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</si>
  <si>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</si>
  <si>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</si>
  <si>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</si>
  <si>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</si>
  <si>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</si>
  <si>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</si>
  <si>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</si>
  <si>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</si>
  <si>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</si>
  <si>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</si>
  <si>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</si>
  <si>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</si>
  <si>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</si>
  <si>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</si>
  <si>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</si>
  <si>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</si>
  <si>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</si>
  <si>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</si>
  <si>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</si>
  <si>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</si>
  <si>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</si>
  <si>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</si>
  <si>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</si>
  <si>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</si>
  <si>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</si>
  <si>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</si>
  <si>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</si>
  <si>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</si>
  <si>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</si>
  <si>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</si>
  <si>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</si>
  <si>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</si>
  <si>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</si>
  <si>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</si>
  <si>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</si>
  <si>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</si>
  <si>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</si>
  <si>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</si>
  <si>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</si>
  <si>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</si>
  <si>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</si>
  <si>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</si>
  <si>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</si>
  <si>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</si>
  <si>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</si>
  <si>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</si>
  <si>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</si>
  <si>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</si>
  <si>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</si>
  <si>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</si>
  <si>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</si>
  <si>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</si>
  <si>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</si>
  <si>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</si>
  <si>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</si>
  <si>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</si>
  <si>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</si>
  <si>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</si>
  <si>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</si>
  <si>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</si>
  <si>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</si>
  <si>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</si>
  <si>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</si>
  <si>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</si>
  <si>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</si>
  <si>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</si>
  <si>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</si>
  <si>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</si>
  <si>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</si>
  <si>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</si>
  <si>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</si>
  <si>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</si>
  <si>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</si>
  <si>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</si>
  <si>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</si>
  <si>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</si>
  <si>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</si>
  <si>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</si>
  <si>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</si>
  <si>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</si>
  <si>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</si>
  <si>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</si>
  <si>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</si>
  <si>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</si>
  <si>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</si>
  <si>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</si>
  <si>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</si>
  <si>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</si>
  <si>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</si>
  <si>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</si>
  <si>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</si>
  <si>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</si>
  <si>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</si>
  <si>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</si>
  <si>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</si>
  <si>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</si>
  <si>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</si>
  <si>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</si>
  <si>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</si>
  <si>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</si>
  <si>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</si>
  <si>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</si>
  <si>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</si>
  <si>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</si>
  <si>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</si>
  <si>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</si>
  <si>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</si>
  <si>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</si>
  <si>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</si>
  <si>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</si>
  <si>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</si>
  <si>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</si>
  <si>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</si>
  <si>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</si>
  <si>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</si>
  <si>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</si>
  <si>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</si>
  <si>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</si>
  <si>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</si>
  <si>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</si>
  <si>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</si>
  <si>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</si>
  <si>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</si>
  <si>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</si>
  <si>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</si>
  <si>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</si>
  <si>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</si>
  <si>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</si>
  <si>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</si>
  <si>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</si>
  <si>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</si>
  <si>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</si>
  <si>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</si>
  <si>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</si>
  <si>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</si>
  <si>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</si>
  <si>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</si>
  <si>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</si>
  <si>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</si>
  <si>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</si>
  <si>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</si>
  <si>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</si>
  <si>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</si>
  <si>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</si>
  <si>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</si>
  <si>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</si>
  <si>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</si>
  <si>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</si>
  <si>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</si>
  <si>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</si>
  <si>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</si>
  <si>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</si>
  <si>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</si>
  <si>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</si>
  <si>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</si>
  <si>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</si>
  <si>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</si>
  <si>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</si>
  <si>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</si>
  <si>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</si>
  <si>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</si>
  <si>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</si>
  <si>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</si>
  <si>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</si>
  <si>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</si>
  <si>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</si>
  <si>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</si>
  <si>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</si>
  <si>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</si>
  <si>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</si>
  <si>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</si>
  <si>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</si>
  <si>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</si>
  <si>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</si>
  <si>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</si>
  <si>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</si>
  <si>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</si>
  <si>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</si>
  <si>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</si>
  <si>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</si>
  <si>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</si>
  <si>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</si>
  <si>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</si>
  <si>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</si>
  <si>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</si>
  <si>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</si>
  <si>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</si>
  <si>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</si>
  <si>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</si>
  <si>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</si>
  <si>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</si>
  <si>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</si>
  <si>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</si>
  <si>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</si>
  <si>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</si>
  <si>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</si>
  <si>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</si>
  <si>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</si>
  <si>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</si>
  <si>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</si>
  <si>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</si>
  <si>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</si>
  <si>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</si>
  <si>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</si>
  <si>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</si>
  <si>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</si>
  <si>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</si>
  <si>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</si>
  <si>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</si>
  <si>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</si>
  <si>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</si>
  <si>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</si>
  <si>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</si>
  <si>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</si>
  <si>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</si>
  <si>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</si>
  <si>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</si>
  <si>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</si>
  <si>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</si>
  <si>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</si>
  <si>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</si>
  <si>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</si>
  <si>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</si>
  <si>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</si>
  <si>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</si>
  <si>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</si>
  <si>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</si>
  <si>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</si>
  <si>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</si>
  <si>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</si>
  <si>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</si>
  <si>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</si>
  <si>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</si>
  <si>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</si>
  <si>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</si>
  <si>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</si>
  <si>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</si>
  <si>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</si>
  <si>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</si>
  <si>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</si>
  <si>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</si>
  <si>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</si>
  <si>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</si>
  <si>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</si>
  <si>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</si>
  <si>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</si>
  <si>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</si>
  <si>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</si>
  <si>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</si>
  <si>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</si>
  <si>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</si>
  <si>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</si>
  <si>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</si>
  <si>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</si>
  <si>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</si>
  <si>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</si>
  <si>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</si>
  <si>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</si>
  <si>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</si>
  <si>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</si>
  <si>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</si>
  <si>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</si>
  <si>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</si>
  <si>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</si>
  <si>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</si>
  <si>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</si>
  <si>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</si>
  <si>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</si>
  <si>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</si>
  <si>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</si>
  <si>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</si>
  <si>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</si>
  <si>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</si>
  <si>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</si>
  <si>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</si>
  <si>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</si>
  <si>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</si>
  <si>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</si>
  <si>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</si>
  <si>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</si>
  <si>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</si>
  <si>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</si>
  <si>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</si>
  <si>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</si>
  <si>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</si>
  <si>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</si>
  <si>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</si>
  <si>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</si>
  <si>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</si>
  <si>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</si>
  <si>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</si>
  <si>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</si>
  <si>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</si>
  <si>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</si>
  <si>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</si>
  <si>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</si>
  <si>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</si>
  <si>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</si>
  <si>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</si>
  <si>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</si>
  <si>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</si>
  <si>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</si>
  <si>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</si>
  <si>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</si>
  <si>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</si>
  <si>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</si>
  <si>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</si>
  <si>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</si>
  <si>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</si>
  <si>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</si>
  <si>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</si>
  <si>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</si>
  <si>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</si>
  <si>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</si>
  <si>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</si>
  <si>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</si>
  <si>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</si>
  <si>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</si>
  <si>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</si>
  <si>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</si>
  <si>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</si>
  <si>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</si>
  <si>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</si>
  <si>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</si>
  <si>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</si>
  <si>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</si>
  <si>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</si>
  <si>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</si>
  <si>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</si>
  <si>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</si>
  <si>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</si>
  <si>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</si>
  <si>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</si>
  <si>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</si>
  <si>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</si>
  <si>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</si>
  <si>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</si>
  <si>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</si>
  <si>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</si>
  <si>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</si>
  <si>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</si>
  <si>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</si>
  <si>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</si>
  <si>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</si>
  <si>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</si>
  <si>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</si>
  <si>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</si>
  <si>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</si>
  <si>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</si>
  <si>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</si>
  <si>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</si>
  <si>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</si>
  <si>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</si>
  <si>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</si>
  <si>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</si>
  <si>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</si>
  <si>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</si>
  <si>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</si>
  <si>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</si>
  <si>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</si>
  <si>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</si>
  <si>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</si>
  <si>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</si>
  <si>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</si>
  <si>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</si>
  <si>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</si>
  <si>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</si>
  <si>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</si>
  <si>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</si>
  <si>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</si>
  <si>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</si>
  <si>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</si>
  <si>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</si>
  <si>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</si>
  <si>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</si>
  <si>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</si>
  <si>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</si>
  <si>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</si>
  <si>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</si>
  <si>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</si>
  <si>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</si>
  <si>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</si>
  <si>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</si>
  <si>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</si>
  <si>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</si>
  <si>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</si>
  <si>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</si>
  <si>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</si>
  <si>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</si>
  <si>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</si>
  <si>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</si>
  <si>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</si>
  <si>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</si>
  <si>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</si>
  <si>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</si>
  <si>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</si>
  <si>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</si>
  <si>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</si>
  <si>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</si>
  <si>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</si>
  <si>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</si>
  <si>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</si>
  <si>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</si>
  <si>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</si>
  <si>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</si>
  <si>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</si>
  <si>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</si>
  <si>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</si>
  <si>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</si>
  <si>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</si>
  <si>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</si>
  <si>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</si>
  <si>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</si>
  <si>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</si>
  <si>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</si>
  <si>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</si>
  <si>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</si>
  <si>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</si>
  <si>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</si>
  <si>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</si>
  <si>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</si>
  <si>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</si>
  <si>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</si>
  <si>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</si>
  <si>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</si>
  <si>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</si>
  <si>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</si>
  <si>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</si>
  <si>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</si>
  <si>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</si>
  <si>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</si>
  <si>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</si>
  <si>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</si>
  <si>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</si>
  <si>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</si>
  <si>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</si>
  <si>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</si>
  <si>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</si>
  <si>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</si>
  <si>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</si>
  <si>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</si>
  <si>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</si>
  <si>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</si>
  <si>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</si>
  <si>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</si>
  <si>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</si>
  <si>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</si>
  <si>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</si>
  <si>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</si>
  <si>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</si>
  <si>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</si>
  <si>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</si>
  <si>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</si>
  <si>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</si>
  <si>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</si>
  <si>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</si>
  <si>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</si>
  <si>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</si>
  <si>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</si>
  <si>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</si>
  <si>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</si>
  <si>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</si>
  <si>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</si>
  <si>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</si>
  <si>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</si>
  <si>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</si>
  <si>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</si>
  <si>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</si>
  <si>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</si>
  <si>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</si>
  <si>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</si>
  <si>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</si>
  <si>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</si>
  <si>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</si>
  <si>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</si>
  <si>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</si>
  <si>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</si>
  <si>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</si>
  <si>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</si>
  <si>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</si>
  <si>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</si>
  <si>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</si>
  <si>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</si>
  <si>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</si>
  <si>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</si>
  <si>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</si>
  <si>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</si>
  <si>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</si>
  <si>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</si>
  <si>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</si>
  <si>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</si>
  <si>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</si>
  <si>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</si>
  <si>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</si>
  <si>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</si>
  <si>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</si>
  <si>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</si>
  <si>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</si>
  <si>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</si>
  <si>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</si>
  <si>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</si>
  <si>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</si>
  <si>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</si>
  <si>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</si>
  <si>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</si>
  <si>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</si>
  <si>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</si>
  <si>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</si>
  <si>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</si>
  <si>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</si>
  <si>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</si>
  <si>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</si>
  <si>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</si>
  <si>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</si>
  <si>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</si>
  <si>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</si>
  <si>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</si>
  <si>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</si>
  <si>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</si>
  <si>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</si>
  <si>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</si>
  <si>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</si>
  <si>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</si>
  <si>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</si>
  <si>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</si>
  <si>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</si>
  <si>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</si>
  <si>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</si>
  <si>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</si>
  <si>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</si>
  <si>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</si>
  <si>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</si>
  <si>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</si>
  <si>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</si>
  <si>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</si>
  <si>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</si>
  <si>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</si>
  <si>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</si>
  <si>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</si>
  <si>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</si>
  <si>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</si>
  <si>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</si>
  <si>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</si>
  <si>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</si>
  <si>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</si>
  <si>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</si>
  <si>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</si>
  <si>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</si>
  <si>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</si>
  <si>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</si>
  <si>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</si>
  <si>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</si>
  <si>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</si>
  <si>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</si>
  <si>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</si>
  <si>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</si>
  <si>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</si>
  <si>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</si>
  <si>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</si>
  <si>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</si>
  <si>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</si>
  <si>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</si>
  <si>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</si>
  <si>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</si>
  <si>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</si>
  <si>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</si>
  <si>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</si>
  <si>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</si>
  <si>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</si>
  <si>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</si>
  <si>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</si>
  <si>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</si>
  <si>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</si>
  <si>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</si>
  <si>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</si>
  <si>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</si>
  <si>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</si>
  <si>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</si>
  <si>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</si>
  <si>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</si>
  <si>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</si>
  <si>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</si>
  <si>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</si>
  <si>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</si>
  <si>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</si>
  <si>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</si>
  <si>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</si>
  <si>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</si>
  <si>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</si>
  <si>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</si>
  <si>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</si>
  <si>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</si>
  <si>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</si>
  <si>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</si>
  <si>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</si>
  <si>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</si>
  <si>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</si>
  <si>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</si>
  <si>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</si>
  <si>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</si>
  <si>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</si>
  <si>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</si>
  <si>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</si>
  <si>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</si>
  <si>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</si>
  <si>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</si>
  <si>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</si>
  <si>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</si>
  <si>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</si>
  <si>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</si>
  <si>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</si>
  <si>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</si>
  <si>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</si>
  <si>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</si>
  <si>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</si>
  <si>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</si>
  <si>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</si>
  <si>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</si>
  <si>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</si>
  <si>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</si>
  <si>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</si>
  <si>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</si>
  <si>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</si>
  <si>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</si>
  <si>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</si>
  <si>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</si>
  <si>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</si>
  <si>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</si>
  <si>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</si>
  <si>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</si>
  <si>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</si>
  <si>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</si>
  <si>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</si>
  <si>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</si>
  <si>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</si>
  <si>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</si>
  <si>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</si>
  <si>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</si>
  <si>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</si>
  <si>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</si>
  <si>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</si>
  <si>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</si>
  <si>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</si>
  <si>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</si>
  <si>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</si>
  <si>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</si>
  <si>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</si>
  <si>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</si>
  <si>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</si>
  <si>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</si>
  <si>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</si>
  <si>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</si>
  <si>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</si>
  <si>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</si>
  <si>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</si>
  <si>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</si>
  <si>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</si>
  <si>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</si>
  <si>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</si>
  <si>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</si>
  <si>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</si>
  <si>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</si>
  <si>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</si>
  <si>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</si>
  <si>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</si>
  <si>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</si>
  <si>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</si>
  <si>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</si>
  <si>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</si>
  <si>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</si>
  <si>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</si>
  <si>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</si>
  <si>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</si>
  <si>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</si>
  <si>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</si>
  <si>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</si>
  <si>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</si>
  <si>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</si>
  <si>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</si>
  <si>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</si>
  <si>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</si>
  <si>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</si>
  <si>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</si>
  <si>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</si>
  <si>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</si>
  <si>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</si>
  <si>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</si>
  <si>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</si>
  <si>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</si>
  <si>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</si>
  <si>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</si>
  <si>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</si>
  <si>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</si>
  <si>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</si>
  <si>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</si>
  <si>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</si>
  <si>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</si>
  <si>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</si>
  <si>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</si>
  <si>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</si>
  <si>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</si>
  <si>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</si>
  <si>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</si>
  <si>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</si>
  <si>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</si>
  <si>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</si>
  <si>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</si>
  <si>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</si>
  <si>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</si>
  <si>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</si>
  <si>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</si>
  <si>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</si>
  <si>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</si>
  <si>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</si>
  <si>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</si>
  <si>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</si>
  <si>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</si>
  <si>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</si>
  <si>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</si>
  <si>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</si>
  <si>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</si>
  <si>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</si>
  <si>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</si>
  <si>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</si>
  <si>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</si>
  <si>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</si>
  <si>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</si>
  <si>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</si>
  <si>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</si>
  <si>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</si>
  <si>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</si>
  <si>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</si>
  <si>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</si>
  <si>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</si>
  <si>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</si>
  <si>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</si>
  <si>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</si>
  <si>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</si>
  <si>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</si>
  <si>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</si>
  <si>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</si>
  <si>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</si>
  <si>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</si>
  <si>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</si>
  <si>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</si>
  <si>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</si>
  <si>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</si>
  <si>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</si>
  <si>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</si>
  <si>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</si>
  <si>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</si>
  <si>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</si>
  <si>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</si>
  <si>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</si>
  <si>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</si>
  <si>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</si>
  <si>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</si>
  <si>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</si>
  <si>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</si>
  <si>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</si>
  <si>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</si>
  <si>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</si>
  <si>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</si>
  <si>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</si>
  <si>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</si>
  <si>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</si>
  <si>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</si>
  <si>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</si>
  <si>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</si>
  <si>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</si>
  <si>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</si>
  <si>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</si>
  <si>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</si>
  <si>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</si>
  <si>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</si>
  <si>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</si>
  <si>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</si>
  <si>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</si>
  <si>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</si>
  <si>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</si>
  <si>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</si>
  <si>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</si>
  <si>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</si>
  <si>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</si>
  <si>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</si>
  <si>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</si>
  <si>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</si>
  <si>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</si>
  <si>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</si>
  <si>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</si>
  <si>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</si>
  <si>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</si>
  <si>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</si>
  <si>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</si>
  <si>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</si>
  <si>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</si>
  <si>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</si>
  <si>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</si>
  <si>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</si>
  <si>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</si>
  <si>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</si>
  <si>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</si>
  <si>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</si>
  <si>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</si>
  <si>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</si>
  <si>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</si>
  <si>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</si>
  <si>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</si>
  <si>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</si>
  <si>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</si>
  <si>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</si>
  <si>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</si>
  <si>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</si>
  <si>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</si>
  <si>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</si>
  <si>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</si>
  <si>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</si>
  <si>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</si>
  <si>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</si>
  <si>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</si>
  <si>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</si>
  <si>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</si>
  <si>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</si>
  <si>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</si>
  <si>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</si>
  <si>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</si>
  <si>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</si>
  <si>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</si>
  <si>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</si>
  <si>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</si>
  <si>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</si>
  <si>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</si>
  <si>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</si>
  <si>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</si>
  <si>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</si>
  <si>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</si>
  <si>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</si>
  <si>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</si>
  <si>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</si>
  <si>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</si>
  <si>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</si>
  <si>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</si>
  <si>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</si>
  <si>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</si>
  <si>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</si>
  <si>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</si>
  <si>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</si>
  <si>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</si>
  <si>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</si>
  <si>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</si>
  <si>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</si>
  <si>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</si>
  <si>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</si>
  <si>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</si>
  <si>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</si>
  <si>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</si>
  <si>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</si>
  <si>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</si>
  <si>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</si>
  <si>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</si>
  <si>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</si>
  <si>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</si>
  <si>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</si>
  <si>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</si>
  <si>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</si>
  <si>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</si>
  <si>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</si>
  <si>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</si>
  <si>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</si>
  <si>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</si>
  <si>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</si>
  <si>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</si>
  <si>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</si>
  <si>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</si>
  <si>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</si>
  <si>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</si>
  <si>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</si>
  <si>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</si>
  <si>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</si>
  <si>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</si>
  <si>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</si>
  <si>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</si>
  <si>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</si>
  <si>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</si>
  <si>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</si>
  <si>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</si>
  <si>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</si>
  <si>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</si>
  <si>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</si>
  <si>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</si>
  <si>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</si>
  <si>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</si>
  <si>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</si>
  <si>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</si>
  <si>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</si>
  <si>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</si>
  <si>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</si>
  <si>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</si>
  <si>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</si>
  <si>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</si>
  <si>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</si>
  <si>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</si>
  <si>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</si>
  <si>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</si>
  <si>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</si>
  <si>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</si>
  <si>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</si>
  <si>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</si>
  <si>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</si>
  <si>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</si>
  <si>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</si>
  <si>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</si>
  <si>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</si>
  <si>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</si>
  <si>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</si>
  <si>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</si>
  <si>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</si>
  <si>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</si>
  <si>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</si>
  <si>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</si>
  <si>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</si>
  <si>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</si>
  <si>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</si>
  <si>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</si>
  <si>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</si>
  <si>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</si>
  <si>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</si>
  <si>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</si>
  <si>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</si>
  <si>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</si>
  <si>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</si>
  <si>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</si>
  <si>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</si>
  <si>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</si>
  <si>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</si>
  <si>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</si>
  <si>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</si>
  <si>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</si>
  <si>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</si>
  <si>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</si>
  <si>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</si>
  <si>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</si>
  <si>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</si>
  <si>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</si>
  <si>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</si>
  <si>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</si>
  <si>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</si>
  <si>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</si>
  <si>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</si>
  <si>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</si>
  <si>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</si>
  <si>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</si>
  <si>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</si>
  <si>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</si>
  <si>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</si>
  <si>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</si>
  <si>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</si>
  <si>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</si>
  <si>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</si>
  <si>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</si>
  <si>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</si>
  <si>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</si>
  <si>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</si>
  <si>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</si>
  <si>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</si>
  <si>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</si>
  <si>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</si>
  <si>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</si>
  <si>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</si>
  <si>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</si>
  <si>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</si>
  <si>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</si>
  <si>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</si>
  <si>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</si>
  <si>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</si>
  <si>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</si>
  <si>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</si>
  <si>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</si>
  <si>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</si>
  <si>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</si>
  <si>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</si>
  <si>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</si>
  <si>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</si>
  <si>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</si>
  <si>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</si>
  <si>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</si>
  <si>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</si>
  <si>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</si>
  <si>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</si>
  <si>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</si>
  <si>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</si>
  <si>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</si>
  <si>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</si>
  <si>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</si>
  <si>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</si>
  <si>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</si>
  <si>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</si>
  <si>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</si>
  <si>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</si>
  <si>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</si>
  <si>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</si>
  <si>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</si>
  <si>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</si>
  <si>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</si>
  <si>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</si>
  <si>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</si>
  <si>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</si>
  <si>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</si>
  <si>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</si>
  <si>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</si>
  <si>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</si>
  <si>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</si>
  <si>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</si>
  <si>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</si>
  <si>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</si>
  <si>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</si>
  <si>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</si>
  <si>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</si>
  <si>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</si>
  <si>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</si>
  <si>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</si>
  <si>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</si>
  <si>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</si>
  <si>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</si>
  <si>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</si>
  <si>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</si>
  <si>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</si>
  <si>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</si>
  <si>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</si>
  <si>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</si>
  <si>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</si>
  <si>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</si>
  <si>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</si>
  <si>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</si>
  <si>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</si>
  <si>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</si>
  <si>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</si>
  <si>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</si>
  <si>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</si>
  <si>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</si>
  <si>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</si>
  <si>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</si>
  <si>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</si>
  <si>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</si>
  <si>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</si>
  <si>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</si>
  <si>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</si>
  <si>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</si>
  <si>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</si>
  <si>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</si>
  <si>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</si>
  <si>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</si>
  <si>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</si>
  <si>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</si>
  <si>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</si>
  <si>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</si>
  <si>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</si>
  <si>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</si>
  <si>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</si>
  <si>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</si>
  <si>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</si>
  <si>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</si>
  <si>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</si>
  <si>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</si>
  <si>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</si>
  <si>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</si>
  <si>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</si>
  <si>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</si>
  <si>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</si>
  <si>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</si>
  <si>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</si>
  <si>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</si>
  <si>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</si>
  <si>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</si>
  <si>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</si>
  <si>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</si>
  <si>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</si>
  <si>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</si>
  <si>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</si>
  <si>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</si>
  <si>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</si>
  <si>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</si>
  <si>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</si>
  <si>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</si>
  <si>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</si>
  <si>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</si>
  <si>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</si>
  <si>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</si>
  <si>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</si>
  <si>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</si>
  <si>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</si>
  <si>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</si>
  <si>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</si>
  <si>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</si>
  <si>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</si>
  <si>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</si>
  <si>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</si>
  <si>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</si>
  <si>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</si>
  <si>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</si>
  <si>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</si>
  <si>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</si>
  <si>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</si>
  <si>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</si>
  <si>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</si>
  <si>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</si>
  <si>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</si>
  <si>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</si>
  <si>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</si>
  <si>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</si>
  <si>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</si>
  <si>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</si>
  <si>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</si>
  <si>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</si>
  <si>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</si>
  <si>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</si>
  <si>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</si>
  <si>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</si>
  <si>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</si>
  <si>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</si>
  <si>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</si>
  <si>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</si>
  <si>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</si>
  <si>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</si>
  <si>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</si>
  <si>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</si>
  <si>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</si>
  <si>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</si>
  <si>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</si>
  <si>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</si>
  <si>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</si>
  <si>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</si>
  <si>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</si>
  <si>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</si>
  <si>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</si>
  <si>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</si>
  <si>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</si>
  <si>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</si>
  <si>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</si>
  <si>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</si>
  <si>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</si>
  <si>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</si>
  <si>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</si>
  <si>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</si>
  <si>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</si>
  <si>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</si>
  <si>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</si>
  <si>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</si>
  <si>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</si>
  <si>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</si>
  <si>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</si>
  <si>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</si>
  <si>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</si>
  <si>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</si>
  <si>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</si>
  <si>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</si>
  <si>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</si>
  <si>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</si>
  <si>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</si>
  <si>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</si>
  <si>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</si>
  <si>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</si>
  <si>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</si>
  <si>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</si>
  <si>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</si>
  <si>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</si>
  <si>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</si>
  <si>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</si>
  <si>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</si>
  <si>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</si>
  <si>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</si>
  <si>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</si>
  <si>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</si>
  <si>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</si>
  <si>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</si>
  <si>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</si>
  <si>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</si>
  <si>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</si>
  <si>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</si>
  <si>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</si>
  <si>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</si>
  <si>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</si>
  <si>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</si>
  <si>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</si>
  <si>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</si>
  <si>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</si>
  <si>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</si>
  <si>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</si>
  <si>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</si>
  <si>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</si>
  <si>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</si>
  <si>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</si>
  <si>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</si>
  <si>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</si>
  <si>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</si>
  <si>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</si>
  <si>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</si>
  <si>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</si>
  <si>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</si>
  <si>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</si>
  <si>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</si>
  <si>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</si>
  <si>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</si>
  <si>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</si>
  <si>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</si>
  <si>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</si>
  <si>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</si>
  <si>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</si>
  <si>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</si>
  <si>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</si>
  <si>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</si>
  <si>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</si>
  <si>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</si>
  <si>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</si>
  <si>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</si>
  <si>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</si>
  <si>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</si>
  <si>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</si>
  <si>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</si>
  <si>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</si>
  <si>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</si>
  <si>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</si>
  <si>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</si>
  <si>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</si>
  <si>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</si>
  <si>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</si>
  <si>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</si>
  <si>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</si>
  <si>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</si>
  <si>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</si>
  <si>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</si>
  <si>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</si>
  <si>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</si>
  <si>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</si>
  <si>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</si>
  <si>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</si>
  <si>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</si>
  <si>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</si>
  <si>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</si>
  <si>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</si>
  <si>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</si>
  <si>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</si>
  <si>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</si>
  <si>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</si>
  <si>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</si>
  <si>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</si>
  <si>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</si>
  <si>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</si>
  <si>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</si>
  <si>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</si>
  <si>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</si>
  <si>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</si>
  <si>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</si>
  <si>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</si>
  <si>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</si>
  <si>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</si>
  <si>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</si>
  <si>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</si>
  <si>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</si>
  <si>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</si>
  <si>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</si>
  <si>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</si>
  <si>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</si>
  <si>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</si>
  <si>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</si>
  <si>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</si>
  <si>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</si>
  <si>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</si>
  <si>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</si>
  <si>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</si>
  <si>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</si>
  <si>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</si>
  <si>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</si>
  <si>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</si>
  <si>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</si>
  <si>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</si>
  <si>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</si>
  <si>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</si>
  <si>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</si>
  <si>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</si>
  <si>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</si>
  <si>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</si>
  <si>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</si>
  <si>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</si>
  <si>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</si>
  <si>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</si>
  <si>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</si>
  <si>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</si>
  <si>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</si>
  <si>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</si>
  <si>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</si>
  <si>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</si>
  <si>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</si>
  <si>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</si>
  <si>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</si>
  <si>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</si>
  <si>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</si>
  <si>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</si>
  <si>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</si>
  <si>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</si>
  <si>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</si>
  <si>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</si>
  <si>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</si>
  <si>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</si>
  <si>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</si>
  <si>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</si>
  <si>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</si>
  <si>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</si>
  <si>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</si>
  <si>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</si>
  <si>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</si>
  <si>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</si>
  <si>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</si>
  <si>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</si>
  <si>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</si>
  <si>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</si>
  <si>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</si>
  <si>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</si>
  <si>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</si>
  <si>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</si>
  <si>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</si>
  <si>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</si>
  <si>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</si>
  <si>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</si>
  <si>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</si>
  <si>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</si>
  <si>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</si>
  <si>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</si>
  <si>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</si>
  <si>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</si>
  <si>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</si>
  <si>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</si>
  <si>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</si>
  <si>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</si>
  <si>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</si>
  <si>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</si>
  <si>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</si>
  <si>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</si>
  <si>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</si>
  <si>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</si>
  <si>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</si>
  <si>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</si>
  <si>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</si>
  <si>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</si>
  <si>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</si>
  <si>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</si>
  <si>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</si>
  <si>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</si>
  <si>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</si>
  <si>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</si>
  <si>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</si>
  <si>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</si>
  <si>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</si>
  <si>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</si>
  <si>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</si>
  <si>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</si>
  <si>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</si>
  <si>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</si>
  <si>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</si>
  <si>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</si>
  <si>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</si>
  <si>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</si>
  <si>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</si>
  <si>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</si>
  <si>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</si>
  <si>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</si>
  <si>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</si>
  <si>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</si>
  <si>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</si>
  <si>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</si>
  <si>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</si>
  <si>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</si>
  <si>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</si>
  <si>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</si>
  <si>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</si>
  <si>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</si>
  <si>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</si>
  <si>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</si>
  <si>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</si>
  <si>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</si>
  <si>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</si>
  <si>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</si>
  <si>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</si>
  <si>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</si>
  <si>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</si>
  <si>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</si>
  <si>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</si>
  <si>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</si>
  <si>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</si>
  <si>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</si>
  <si>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</si>
  <si>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</si>
  <si>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</si>
  <si>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</si>
  <si>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</si>
  <si>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</si>
  <si>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</si>
  <si>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</si>
  <si>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</si>
  <si>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</si>
  <si>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</si>
  <si>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</si>
  <si>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</si>
  <si>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</si>
  <si>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</si>
  <si>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</si>
  <si>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</si>
  <si>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</si>
  <si>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</si>
  <si>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</si>
  <si>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</si>
  <si>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</si>
  <si>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</si>
  <si>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</si>
  <si>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</si>
  <si>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</si>
  <si>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</si>
  <si>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</si>
  <si>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</si>
  <si>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</si>
  <si>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</si>
  <si>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</si>
  <si>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</si>
  <si>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</si>
  <si>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</si>
  <si>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</si>
  <si>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</si>
  <si>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</si>
  <si>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</si>
  <si>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</si>
  <si>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</si>
  <si>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</si>
  <si>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</si>
  <si>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</si>
  <si>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</si>
  <si>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</si>
  <si>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</si>
  <si>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</si>
  <si>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</si>
  <si>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</si>
  <si>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</si>
  <si>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</si>
  <si>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</si>
  <si>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</si>
  <si>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</si>
  <si>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</si>
  <si>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</si>
  <si>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</si>
  <si>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</si>
  <si>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</si>
  <si>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</si>
  <si>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</si>
  <si>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</si>
  <si>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</si>
  <si>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</si>
  <si>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</si>
  <si>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</si>
  <si>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</si>
  <si>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</si>
  <si>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</si>
  <si>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</si>
  <si>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</si>
  <si>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</si>
  <si>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</si>
  <si>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</si>
  <si>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</si>
  <si>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</si>
  <si>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</si>
  <si>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</si>
  <si>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</si>
  <si>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</si>
  <si>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</si>
  <si>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</si>
  <si>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</si>
  <si>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</si>
  <si>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</si>
  <si>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</si>
  <si>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</si>
  <si>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</si>
  <si>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</si>
  <si>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</si>
  <si>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</si>
  <si>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</si>
  <si>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</si>
  <si>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</si>
  <si>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</si>
  <si>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</si>
  <si>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</si>
  <si>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</si>
  <si>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</si>
  <si>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</si>
  <si>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</si>
  <si>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</si>
  <si>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</si>
  <si>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</si>
  <si>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</si>
  <si>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</si>
  <si>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</si>
  <si>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</si>
  <si>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</si>
  <si>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</si>
  <si>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</si>
  <si>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</si>
  <si>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</si>
  <si>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</si>
  <si>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</si>
  <si>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</si>
  <si>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</si>
  <si>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</si>
  <si>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</si>
  <si>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</si>
  <si>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</si>
  <si>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</si>
  <si>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</si>
  <si>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</si>
  <si>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</si>
  <si>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</si>
  <si>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</si>
  <si>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</si>
  <si>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</si>
  <si>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</si>
  <si>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</si>
  <si>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</si>
  <si>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</si>
  <si>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</si>
  <si>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</si>
  <si>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</si>
  <si>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</si>
  <si>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</si>
  <si>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</si>
  <si>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</si>
  <si>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</si>
  <si>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</si>
  <si>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</si>
  <si>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</si>
  <si>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</si>
  <si>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</si>
  <si>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</si>
  <si>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</si>
  <si>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</si>
  <si>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</si>
  <si>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</si>
  <si>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</si>
  <si>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</si>
  <si>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</si>
  <si>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</si>
  <si>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</si>
  <si>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</si>
  <si>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</si>
  <si>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</si>
  <si>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</si>
  <si>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</si>
  <si>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</si>
  <si>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</si>
  <si>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</si>
  <si>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</si>
  <si>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</si>
  <si>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</si>
  <si>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</si>
  <si>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</si>
  <si>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</si>
  <si>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</si>
  <si>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</si>
  <si>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</si>
  <si>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</si>
  <si>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</si>
  <si>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</si>
  <si>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</si>
  <si>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</si>
  <si>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</si>
  <si>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</si>
  <si>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</si>
  <si>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</si>
  <si>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</si>
  <si>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</si>
  <si>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</si>
  <si>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</si>
  <si>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</si>
  <si>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</si>
  <si>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</si>
  <si>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</si>
  <si>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</si>
  <si>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</si>
  <si>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</si>
  <si>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</si>
  <si>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</si>
  <si>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</si>
  <si>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</si>
  <si>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</si>
  <si>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</si>
  <si>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</si>
  <si>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</si>
  <si>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</si>
  <si>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</si>
  <si>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</si>
  <si>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</si>
  <si>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</si>
  <si>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</si>
  <si>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</si>
  <si>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</si>
  <si>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</si>
  <si>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</si>
  <si>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</si>
  <si>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</si>
  <si>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</si>
  <si>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</si>
  <si>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</si>
  <si>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</si>
  <si>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</si>
  <si>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</si>
  <si>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</si>
  <si>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</si>
  <si>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</si>
  <si>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</si>
  <si>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</si>
  <si>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</si>
  <si>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</si>
  <si>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</si>
  <si>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</si>
  <si>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</si>
  <si>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</si>
  <si>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</si>
  <si>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</si>
  <si>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</si>
  <si>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</si>
  <si>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</si>
  <si>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</si>
  <si>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</si>
  <si>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</si>
  <si>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</si>
  <si>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</si>
  <si>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</si>
  <si>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</si>
  <si>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</si>
  <si>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</si>
  <si>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</si>
  <si>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</si>
  <si>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</si>
  <si>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</si>
  <si>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</si>
  <si>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</si>
  <si>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</si>
  <si>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</si>
  <si>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</si>
  <si>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</si>
  <si>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</si>
  <si>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</si>
  <si>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</si>
  <si>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</si>
  <si>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</si>
  <si>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</si>
  <si>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</si>
  <si>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</si>
  <si>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</si>
  <si>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</si>
  <si>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</si>
  <si>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</si>
  <si>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</si>
  <si>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</si>
  <si>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</si>
  <si>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</si>
  <si>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</si>
  <si>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</si>
  <si>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</si>
  <si>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</si>
  <si>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</si>
  <si>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</si>
  <si>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</si>
  <si>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</si>
  <si>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</si>
  <si>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</si>
  <si>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</si>
  <si>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</si>
  <si>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</si>
  <si>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</si>
  <si>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</si>
  <si>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</si>
  <si>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</si>
  <si>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</si>
  <si>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</si>
  <si>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</si>
  <si>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</si>
  <si>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</si>
  <si>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</si>
  <si>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</si>
  <si>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</si>
  <si>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</si>
  <si>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</si>
  <si>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</si>
  <si>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</si>
  <si>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</si>
  <si>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</si>
  <si>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</si>
  <si>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</si>
  <si>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</si>
  <si>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</si>
  <si>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</si>
  <si>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</si>
  <si>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</si>
  <si>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</si>
  <si>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</si>
  <si>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</si>
  <si>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</si>
  <si>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</si>
  <si>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</si>
  <si>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</si>
  <si>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</si>
  <si>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</si>
  <si>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</si>
  <si>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</si>
  <si>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</si>
  <si>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</si>
  <si>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</si>
  <si>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</si>
  <si>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</si>
  <si>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</si>
  <si>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</si>
  <si>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</si>
  <si>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</si>
  <si>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</si>
  <si>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</si>
  <si>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</si>
  <si>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</si>
  <si>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</si>
  <si>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</si>
  <si>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</si>
  <si>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</si>
  <si>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</si>
  <si>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</si>
  <si>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</si>
  <si>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</si>
  <si>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</si>
  <si>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</si>
  <si>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</si>
  <si>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</si>
  <si>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</si>
  <si>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</si>
  <si>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</si>
  <si>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</si>
  <si>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</si>
  <si>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</si>
  <si>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</si>
  <si>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</si>
  <si>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</si>
  <si>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</si>
  <si>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</si>
  <si>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</si>
  <si>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</si>
  <si>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</si>
  <si>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</si>
  <si>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</si>
  <si>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</si>
  <si>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</si>
  <si>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</si>
  <si>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</si>
  <si>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</si>
  <si>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</si>
  <si>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</si>
  <si>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</si>
  <si>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</si>
  <si>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</si>
  <si>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</si>
  <si>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</si>
  <si>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</si>
  <si>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</si>
  <si>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</si>
  <si>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</si>
  <si>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</si>
  <si>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</si>
  <si>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</si>
  <si>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</si>
  <si>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</si>
  <si>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</si>
  <si>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</si>
  <si>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</si>
  <si>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</si>
  <si>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</si>
  <si>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</si>
  <si>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</si>
  <si>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</si>
  <si>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</si>
  <si>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</si>
  <si>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</si>
  <si>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</si>
  <si>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</si>
  <si>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</si>
  <si>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</si>
  <si>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</si>
  <si>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</si>
  <si>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</si>
  <si>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</si>
  <si>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</si>
  <si>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</si>
  <si>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</si>
  <si>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</si>
  <si>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</si>
  <si>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</si>
  <si>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</si>
  <si>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</si>
  <si>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</si>
  <si>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</si>
  <si>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</si>
  <si>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</si>
  <si>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</si>
  <si>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</si>
  <si>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</si>
  <si>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</si>
  <si>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</si>
  <si>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</si>
  <si>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</si>
  <si>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</si>
  <si>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</si>
  <si>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</si>
  <si>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</si>
  <si>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</si>
  <si>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</si>
  <si>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</si>
  <si>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</si>
  <si>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</si>
  <si>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</si>
  <si>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</si>
  <si>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</si>
  <si>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</si>
  <si>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</si>
  <si>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</si>
  <si>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</si>
  <si>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</si>
  <si>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</si>
  <si>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</si>
  <si>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</si>
  <si>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</si>
  <si>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</si>
  <si>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</si>
  <si>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</si>
  <si>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</si>
  <si>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</si>
  <si>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</si>
  <si>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</si>
  <si>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</si>
  <si>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</si>
  <si>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</si>
  <si>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</si>
  <si>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</si>
  <si>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</si>
  <si>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</si>
  <si>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</si>
  <si>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</si>
  <si>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</si>
  <si>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</si>
  <si>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</si>
  <si>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</si>
  <si>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</si>
  <si>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</si>
  <si>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</si>
  <si>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</si>
  <si>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</si>
  <si>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</si>
  <si>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</si>
  <si>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</si>
  <si>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</si>
  <si>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</si>
  <si>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</si>
  <si>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</si>
  <si>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</si>
  <si>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</si>
  <si>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</si>
  <si>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</si>
  <si>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</si>
  <si>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</si>
  <si>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</si>
  <si>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</si>
  <si>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</si>
  <si>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</si>
  <si>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</si>
  <si>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</si>
  <si>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</si>
  <si>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</si>
  <si>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</si>
  <si>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</si>
  <si>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</si>
  <si>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</si>
  <si>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</si>
  <si>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</si>
  <si>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</si>
  <si>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</si>
  <si>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</si>
  <si>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</si>
  <si>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</si>
  <si>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</si>
  <si>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</si>
  <si>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</si>
  <si>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</si>
  <si>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</si>
  <si>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</si>
  <si>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</si>
  <si>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</si>
  <si>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</si>
  <si>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</si>
  <si>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</si>
  <si>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</si>
  <si>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</si>
  <si>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</si>
  <si>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</si>
  <si>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</si>
  <si>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</si>
  <si>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</si>
  <si>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</si>
  <si>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</si>
  <si>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</si>
  <si>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</si>
  <si>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</si>
  <si>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</si>
  <si>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</si>
  <si>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</si>
  <si>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</si>
  <si>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</si>
  <si>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</si>
  <si>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</si>
  <si>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</si>
  <si>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</si>
  <si>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</si>
  <si>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</si>
  <si>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</si>
  <si>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</si>
  <si>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</si>
  <si>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</si>
  <si>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</si>
  <si>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</si>
  <si>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</si>
  <si>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</si>
  <si>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</si>
  <si>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</si>
  <si>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</si>
  <si>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</si>
  <si>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</si>
  <si>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</si>
  <si>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</si>
  <si>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</si>
  <si>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</si>
  <si>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</si>
  <si>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</si>
  <si>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</si>
  <si>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</si>
  <si>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</si>
  <si>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</si>
  <si>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</si>
  <si>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</si>
  <si>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</si>
  <si>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</si>
  <si>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</si>
  <si>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</si>
  <si>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</si>
  <si>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</si>
  <si>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</si>
  <si>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</si>
  <si>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</si>
  <si>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</si>
  <si>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</si>
  <si>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</si>
  <si>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</si>
  <si>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</si>
  <si>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</si>
  <si>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</si>
  <si>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</si>
  <si>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</si>
  <si>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</si>
  <si>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</si>
  <si>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</si>
  <si>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</si>
  <si>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</si>
  <si>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</si>
  <si>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</si>
  <si>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</si>
  <si>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</si>
  <si>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</si>
  <si>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</si>
  <si>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</si>
  <si>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</si>
  <si>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</si>
  <si>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</si>
  <si>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</si>
  <si>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</si>
  <si>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</si>
  <si>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</si>
  <si>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</si>
  <si>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</si>
  <si>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</si>
  <si>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</si>
  <si>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</si>
  <si>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</si>
  <si>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</si>
  <si>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</si>
  <si>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</si>
  <si>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</si>
  <si>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</si>
  <si>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</si>
  <si>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</si>
  <si>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</si>
  <si>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</si>
  <si>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</si>
  <si>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</si>
  <si>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</si>
  <si>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</si>
  <si>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</si>
  <si>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</si>
  <si>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</si>
  <si>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</si>
  <si>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</si>
  <si>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</si>
  <si>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</si>
  <si>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</si>
  <si>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</si>
  <si>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</si>
  <si>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</si>
  <si>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</si>
  <si>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</si>
  <si>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</si>
  <si>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</si>
  <si>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</si>
  <si>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</si>
  <si>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</si>
  <si>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</si>
  <si>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</si>
  <si>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</si>
  <si>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</si>
  <si>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</si>
  <si>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</si>
  <si>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</si>
  <si>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</si>
  <si>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</si>
  <si>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</si>
  <si>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</si>
  <si>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</si>
  <si>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</si>
  <si>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</si>
  <si>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</si>
  <si>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</si>
  <si>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</si>
  <si>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</si>
  <si>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</si>
  <si>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</si>
  <si>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</si>
  <si>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</si>
  <si>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</si>
  <si>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</si>
  <si>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</si>
  <si>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</si>
  <si>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</si>
  <si>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</si>
  <si>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</si>
  <si>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</si>
  <si>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</si>
  <si>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</si>
  <si>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</si>
  <si>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</si>
  <si>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</si>
  <si>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</si>
  <si>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</si>
  <si>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</si>
  <si>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</si>
  <si>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</si>
  <si>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</si>
  <si>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</si>
  <si>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</si>
  <si>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</si>
  <si>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</si>
  <si>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</si>
  <si>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</si>
  <si>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</si>
  <si>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</si>
  <si>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</si>
  <si>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</si>
  <si>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</si>
  <si>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</si>
  <si>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</si>
  <si>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</si>
  <si>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</si>
  <si>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</si>
  <si>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</si>
  <si>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</si>
  <si>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</si>
  <si>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</si>
  <si>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</si>
  <si>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</si>
  <si>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</si>
  <si>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</si>
  <si>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</si>
  <si>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</si>
  <si>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</si>
  <si>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</si>
  <si>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</si>
  <si>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</si>
  <si>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</si>
  <si>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</si>
  <si>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</si>
  <si>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</si>
  <si>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</si>
  <si>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</si>
  <si>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</si>
  <si>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</si>
  <si>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</si>
  <si>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</si>
  <si>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</si>
  <si>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</si>
  <si>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</si>
  <si>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</si>
  <si>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</si>
  <si>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</si>
  <si>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</si>
  <si>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</si>
  <si>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</si>
  <si>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</si>
  <si>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</si>
  <si>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</si>
  <si>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</si>
  <si>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</si>
  <si>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</si>
  <si>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</si>
  <si>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</si>
  <si>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</si>
  <si>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</si>
  <si>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</si>
  <si>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</si>
  <si>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</si>
  <si>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</si>
  <si>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</si>
  <si>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</si>
  <si>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</si>
  <si>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</si>
  <si>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</si>
  <si>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</si>
  <si>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</si>
  <si>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</si>
  <si>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</si>
  <si>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</si>
  <si>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</si>
  <si>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</si>
  <si>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</si>
  <si>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</si>
  <si>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</si>
  <si>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</si>
  <si>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</si>
  <si>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</si>
  <si>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</si>
  <si>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</si>
  <si>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</si>
  <si>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</si>
  <si>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</si>
  <si>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</si>
  <si>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</si>
  <si>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</si>
  <si>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</si>
  <si>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</si>
  <si>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</si>
  <si>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</si>
  <si>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</si>
  <si>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</si>
  <si>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</si>
  <si>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</si>
  <si>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</si>
  <si>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</si>
  <si>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</si>
  <si>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</si>
  <si>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</si>
  <si>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</si>
  <si>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</si>
  <si>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</si>
  <si>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</si>
  <si>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</si>
  <si>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</si>
  <si>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</si>
  <si>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</si>
  <si>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</si>
  <si>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</si>
  <si>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</si>
  <si>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</si>
  <si>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</si>
  <si>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</si>
  <si>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</si>
  <si>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</si>
  <si>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</si>
  <si>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</si>
  <si>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</si>
  <si>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</si>
  <si>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</si>
  <si>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</si>
  <si>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</si>
  <si>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</si>
  <si>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</si>
  <si>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</si>
  <si>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</si>
  <si>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</si>
  <si>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</si>
  <si>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</si>
  <si>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</si>
  <si>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</si>
  <si>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</si>
  <si>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</si>
  <si>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</si>
  <si>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</si>
  <si>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</si>
  <si>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</si>
  <si>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</si>
  <si>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</si>
  <si>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</si>
  <si>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</si>
  <si>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</si>
  <si>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</si>
  <si>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</si>
  <si>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</si>
  <si>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</si>
  <si>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</si>
  <si>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</si>
  <si>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</si>
  <si>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</si>
  <si>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</si>
  <si>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</si>
  <si>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</si>
  <si>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</si>
  <si>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</si>
  <si>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</si>
  <si>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</si>
  <si>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</si>
  <si>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</si>
  <si>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</si>
  <si>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</si>
  <si>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</si>
  <si>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</si>
  <si>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</si>
  <si>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</si>
  <si>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</si>
  <si>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</si>
  <si>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</si>
  <si>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</si>
  <si>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</si>
  <si>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</si>
  <si>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</si>
  <si>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</si>
  <si>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</si>
  <si>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</si>
  <si>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</si>
  <si>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</si>
  <si>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</si>
  <si>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</si>
  <si>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</si>
  <si>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</si>
  <si>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</si>
  <si>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</si>
  <si>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</si>
  <si>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</si>
  <si>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</si>
  <si>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</si>
  <si>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</si>
  <si>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</si>
  <si>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</si>
  <si>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</si>
  <si>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</si>
  <si>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</si>
  <si>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</si>
  <si>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</si>
  <si>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</si>
  <si>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</si>
  <si>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</si>
  <si>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</si>
  <si>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</si>
  <si>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</si>
  <si>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</si>
  <si>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</si>
  <si>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</si>
  <si>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</si>
  <si>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</si>
  <si>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</si>
  <si>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</si>
  <si>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</si>
  <si>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</si>
  <si>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</si>
  <si>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</si>
  <si>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</si>
  <si>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</si>
  <si>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</si>
  <si>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</si>
  <si>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</si>
  <si>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</si>
  <si>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</si>
  <si>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</si>
  <si>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</si>
  <si>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</si>
  <si>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</si>
  <si>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</si>
  <si>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</si>
  <si>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</si>
  <si>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</si>
  <si>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</si>
  <si>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</si>
  <si>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</si>
  <si>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</si>
  <si>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</si>
  <si>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</si>
  <si>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</si>
  <si>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</si>
  <si>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</si>
  <si>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</si>
  <si>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</si>
  <si>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</si>
  <si>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</si>
  <si>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</si>
  <si>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</si>
  <si>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</si>
  <si>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</si>
  <si>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</si>
  <si>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</si>
  <si>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</si>
  <si>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</si>
  <si>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</si>
  <si>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</si>
  <si>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</si>
  <si>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</si>
  <si>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</si>
  <si>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</si>
  <si>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</si>
  <si>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</si>
  <si>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</si>
  <si>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</si>
  <si>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</si>
  <si>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</si>
  <si>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</si>
  <si>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</si>
  <si>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</si>
  <si>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</si>
  <si>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</si>
  <si>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</si>
  <si>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</si>
  <si>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</si>
  <si>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</si>
  <si>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</si>
  <si>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</si>
  <si>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</si>
  <si>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</si>
  <si>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</si>
  <si>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</si>
  <si>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</si>
  <si>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</si>
  <si>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</si>
  <si>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</si>
  <si>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</si>
  <si>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</si>
  <si>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</si>
  <si>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</si>
  <si>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</si>
  <si>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</si>
  <si>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</si>
  <si>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</si>
  <si>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</si>
  <si>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</si>
  <si>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</si>
  <si>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</si>
  <si>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</si>
  <si>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</si>
  <si>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</si>
  <si>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</si>
  <si>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</si>
  <si>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</si>
  <si>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</si>
  <si>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</si>
  <si>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</si>
  <si>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</si>
  <si>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</si>
  <si>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</si>
  <si>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</si>
  <si>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</si>
  <si>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</si>
  <si>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</si>
  <si>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</si>
  <si>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</si>
  <si>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</si>
  <si>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</si>
  <si>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</si>
  <si>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</si>
  <si>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</si>
  <si>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</si>
  <si>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</si>
  <si>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</si>
  <si>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</si>
  <si>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</si>
  <si>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</si>
  <si>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</si>
  <si>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</si>
  <si>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</si>
  <si>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</si>
  <si>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</si>
  <si>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</si>
  <si>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</si>
  <si>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</si>
  <si>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</si>
  <si>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</si>
  <si>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</si>
  <si>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</si>
  <si>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</si>
  <si>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</si>
  <si>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</si>
  <si>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</si>
  <si>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</si>
  <si>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</si>
  <si>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</si>
  <si>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</si>
  <si>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</si>
  <si>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</si>
  <si>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</si>
  <si>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</si>
  <si>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</si>
  <si>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</si>
  <si>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</si>
  <si>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</si>
  <si>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</si>
  <si>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</si>
  <si>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</si>
  <si>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</si>
  <si>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</si>
  <si>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</si>
  <si>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</si>
  <si>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</si>
  <si>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</si>
  <si>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</si>
  <si>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</si>
  <si>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</si>
  <si>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</si>
  <si>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</si>
  <si>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</si>
  <si>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</si>
  <si>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</si>
  <si>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</si>
  <si>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</si>
  <si>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</si>
  <si>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</si>
  <si>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</si>
  <si>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</si>
  <si>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</si>
  <si>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</si>
  <si>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</si>
  <si>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</si>
  <si>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</si>
  <si>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</si>
  <si>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</si>
  <si>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</si>
  <si>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</si>
  <si>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</si>
  <si>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</si>
  <si>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</si>
  <si>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</si>
  <si>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</si>
  <si>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</si>
  <si>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</si>
  <si>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</si>
  <si>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</si>
  <si>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</si>
  <si>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</si>
  <si>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</si>
  <si>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</si>
  <si>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</si>
  <si>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</si>
  <si>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</si>
  <si>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</si>
  <si>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</si>
  <si>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</si>
  <si>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</si>
  <si>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</si>
  <si>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</si>
  <si>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</si>
  <si>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</si>
  <si>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</si>
  <si>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</si>
  <si>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</si>
  <si>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</si>
  <si>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</si>
  <si>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</si>
  <si>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</si>
  <si>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</si>
  <si>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</si>
  <si>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</si>
  <si>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</si>
  <si>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</si>
  <si>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</si>
  <si>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</si>
  <si>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</si>
  <si>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</si>
  <si>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</si>
  <si>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</si>
  <si>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</si>
  <si>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</si>
  <si>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</si>
  <si>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</si>
  <si>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</si>
  <si>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</si>
  <si>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</si>
  <si>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</si>
  <si>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</si>
  <si>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</si>
  <si>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</si>
  <si>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</si>
  <si>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</si>
  <si>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</si>
  <si>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</si>
  <si>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</si>
  <si>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</si>
  <si>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</si>
  <si>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</si>
  <si>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</si>
  <si>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</si>
  <si>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</si>
  <si>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</si>
  <si>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</si>
  <si>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</si>
  <si>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</si>
  <si>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</si>
  <si>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</si>
  <si>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</si>
  <si>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</si>
  <si>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</si>
  <si>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</si>
  <si>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</si>
  <si>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</si>
  <si>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</si>
  <si>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</si>
  <si>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</si>
  <si>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</si>
  <si>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</si>
  <si>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</si>
  <si>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</si>
  <si>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</si>
  <si>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</si>
  <si>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</si>
  <si>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</si>
  <si>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</si>
  <si>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</si>
  <si>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</si>
  <si>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</si>
  <si>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</si>
  <si>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</si>
  <si>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</si>
  <si>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</si>
  <si>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</si>
  <si>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</si>
  <si>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</si>
  <si>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</si>
  <si>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</si>
  <si>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</si>
  <si>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</si>
  <si>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</si>
  <si>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</si>
  <si>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</si>
  <si>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</si>
  <si>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</si>
  <si>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</si>
  <si>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</si>
  <si>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</si>
  <si>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</si>
  <si>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</si>
  <si>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</si>
  <si>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</si>
  <si>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</si>
  <si>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</si>
  <si>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</si>
  <si>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</si>
  <si>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</si>
  <si>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</si>
  <si>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</si>
  <si>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</si>
  <si>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</si>
  <si>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</si>
  <si>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</si>
  <si>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</si>
  <si>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</si>
  <si>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</si>
  <si>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</si>
  <si>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</si>
  <si>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</si>
  <si>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</si>
  <si>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</si>
  <si>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</si>
  <si>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</si>
  <si>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</si>
  <si>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</si>
  <si>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</si>
  <si>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</si>
  <si>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</si>
  <si>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</si>
  <si>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</si>
  <si>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</si>
  <si>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</si>
  <si>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</si>
  <si>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</si>
  <si>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</si>
  <si>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</si>
  <si>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</si>
  <si>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</si>
  <si>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</si>
  <si>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</si>
  <si>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</si>
  <si>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</si>
  <si>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</si>
  <si>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</si>
  <si>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</si>
  <si>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</si>
  <si>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</si>
  <si>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</si>
  <si>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</si>
  <si>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</si>
  <si>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</si>
  <si>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</si>
  <si>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</si>
  <si>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</si>
  <si>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</si>
  <si>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</si>
  <si>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</si>
  <si>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</si>
  <si>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</si>
  <si>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</si>
  <si>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</si>
  <si>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</si>
  <si>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</si>
  <si>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</si>
  <si>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</si>
  <si>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</si>
  <si>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</si>
  <si>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</si>
  <si>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</si>
  <si>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</si>
  <si>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</si>
  <si>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</si>
  <si>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</si>
  <si>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</si>
  <si>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</si>
  <si>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</si>
  <si>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</si>
  <si>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</si>
  <si>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</si>
  <si>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</si>
  <si>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</si>
  <si>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</si>
  <si>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</si>
  <si>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</si>
  <si>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</si>
  <si>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</si>
  <si>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</si>
  <si>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</si>
  <si>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</si>
  <si>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</si>
  <si>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</si>
  <si>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</si>
  <si>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</si>
  <si>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</si>
  <si>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</si>
  <si>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</si>
  <si>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</si>
  <si>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</si>
  <si>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</si>
  <si>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</si>
  <si>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</si>
  <si>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</si>
  <si>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</si>
  <si>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</si>
  <si>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</si>
  <si>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</si>
  <si>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</si>
  <si>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</si>
  <si>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</si>
  <si>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</si>
  <si>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</si>
  <si>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</si>
  <si>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</si>
  <si>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</si>
  <si>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</si>
  <si>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</si>
  <si>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</si>
  <si>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</si>
  <si>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</si>
  <si>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</si>
  <si>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</si>
  <si>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</si>
  <si>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</si>
  <si>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</si>
  <si>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</si>
  <si>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</si>
  <si>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</si>
  <si>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</si>
  <si>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</si>
  <si>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</si>
  <si>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</si>
  <si>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</si>
  <si>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</si>
  <si>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</si>
  <si>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</si>
  <si>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</si>
  <si>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</si>
  <si>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</si>
  <si>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</si>
  <si>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</si>
  <si>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</si>
  <si>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</si>
  <si>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</si>
  <si>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</si>
  <si>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</si>
  <si>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</si>
  <si>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</si>
  <si>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</si>
  <si>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</si>
  <si>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</si>
  <si>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</si>
  <si>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</si>
  <si>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</si>
  <si>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</si>
  <si>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</si>
  <si>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</si>
  <si>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</si>
  <si>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</si>
  <si>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</si>
  <si>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</si>
  <si>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</si>
  <si>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</si>
  <si>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</si>
  <si>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</si>
  <si>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</si>
  <si>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</si>
  <si>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</si>
  <si>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</si>
  <si>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</si>
  <si>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</si>
  <si>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</si>
  <si>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</si>
  <si>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</si>
  <si>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</si>
  <si>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</si>
  <si>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</si>
  <si>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</si>
  <si>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</si>
  <si>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</si>
  <si>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</si>
  <si>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</si>
  <si>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</si>
  <si>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</si>
  <si>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</si>
  <si>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</si>
  <si>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</si>
  <si>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</si>
  <si>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</si>
  <si>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</si>
  <si>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</si>
  <si>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</si>
  <si>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</si>
  <si>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</si>
  <si>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</si>
  <si>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</si>
  <si>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</si>
  <si>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</si>
  <si>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</si>
  <si>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</si>
  <si>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</si>
  <si>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</si>
  <si>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</si>
  <si>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</si>
  <si>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</si>
  <si>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</si>
  <si>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</si>
  <si>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</si>
  <si>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</si>
  <si>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</si>
  <si>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</si>
  <si>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</si>
  <si>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</si>
  <si>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</si>
  <si>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</si>
  <si>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</si>
  <si>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</si>
  <si>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</si>
  <si>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</si>
  <si>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</si>
  <si>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</si>
  <si>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</si>
  <si>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</si>
  <si>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</si>
  <si>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</si>
  <si>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</si>
  <si>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</si>
  <si>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</si>
  <si>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</si>
  <si>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</si>
  <si>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</si>
  <si>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</si>
  <si>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</si>
  <si>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</si>
  <si>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</si>
  <si>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</si>
  <si>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</si>
  <si>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</si>
  <si>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</si>
  <si>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</si>
  <si>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</si>
  <si>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</si>
  <si>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</si>
  <si>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</si>
  <si>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</si>
  <si>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</si>
  <si>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</si>
  <si>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</si>
  <si>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</si>
  <si>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</si>
  <si>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</si>
  <si>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</si>
  <si>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</si>
  <si>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</si>
  <si>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</si>
  <si>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</si>
  <si>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</si>
  <si>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</si>
  <si>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</si>
  <si>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</si>
  <si>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</si>
  <si>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</si>
  <si>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</si>
  <si>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</si>
  <si>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</si>
  <si>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</si>
  <si>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</si>
  <si>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</si>
  <si>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</si>
  <si>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</si>
  <si>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</si>
  <si>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</si>
  <si>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</si>
  <si>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</si>
  <si>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</si>
  <si>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</si>
  <si>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</si>
  <si>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</si>
  <si>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</si>
  <si>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</si>
  <si>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</si>
  <si>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</si>
  <si>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</si>
  <si>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</si>
  <si>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</si>
  <si>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</si>
  <si>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</si>
  <si>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</si>
  <si>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</si>
  <si>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</si>
  <si>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</si>
  <si>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</si>
  <si>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</si>
  <si>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</si>
  <si>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</si>
  <si>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</si>
  <si>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</si>
  <si>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</si>
  <si>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</si>
  <si>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</si>
  <si>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</si>
  <si>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</si>
  <si>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</si>
  <si>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</si>
  <si>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</si>
  <si>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</si>
  <si>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</si>
  <si>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</si>
  <si>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</si>
  <si>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</si>
  <si>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</si>
  <si>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</si>
  <si>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</si>
  <si>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</si>
  <si>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</si>
  <si>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</si>
  <si>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</si>
  <si>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</si>
  <si>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</si>
  <si>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</si>
  <si>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</si>
  <si>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</si>
  <si>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</si>
  <si>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</si>
  <si>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</si>
  <si>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</si>
  <si>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</si>
  <si>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</si>
  <si>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</si>
  <si>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</si>
  <si>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</si>
  <si>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</si>
  <si>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</si>
  <si>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</si>
  <si>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</si>
  <si>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</si>
  <si>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</si>
  <si>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</si>
  <si>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</si>
  <si>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</si>
  <si>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</si>
  <si>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</si>
  <si>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</si>
  <si>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</si>
  <si>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</si>
  <si>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</si>
  <si>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</si>
  <si>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</si>
  <si>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</si>
  <si>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</si>
  <si>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</si>
  <si>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</si>
  <si>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</si>
  <si>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</si>
  <si>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</si>
  <si>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</si>
  <si>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</si>
  <si>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</si>
  <si>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</si>
  <si>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</si>
  <si>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</si>
  <si>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</si>
  <si>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</si>
  <si>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</si>
  <si>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</si>
  <si>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</si>
  <si>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</si>
  <si>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</si>
  <si>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</si>
  <si>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</si>
  <si>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</si>
  <si>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</si>
  <si>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</si>
  <si>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</si>
  <si>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</si>
  <si>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</si>
  <si>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</si>
  <si>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</si>
  <si>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</si>
  <si>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</si>
  <si>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</si>
  <si>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</si>
  <si>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</si>
  <si>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</si>
  <si>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</si>
  <si>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</si>
  <si>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</si>
  <si>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</si>
  <si>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</si>
  <si>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</si>
  <si>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</si>
  <si>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</si>
  <si>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</si>
  <si>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</si>
  <si>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</si>
  <si>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</si>
  <si>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</si>
  <si>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</si>
  <si>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</si>
  <si>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</si>
  <si>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</si>
  <si>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</si>
  <si>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</si>
  <si>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</si>
  <si>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</si>
  <si>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</si>
  <si>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</si>
  <si>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</si>
  <si>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</si>
  <si>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</si>
  <si>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</si>
  <si>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</si>
  <si>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</si>
  <si>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</si>
  <si>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</si>
  <si>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</si>
  <si>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</si>
  <si>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</si>
  <si>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</si>
  <si>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</si>
  <si>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</si>
  <si>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</si>
  <si>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</si>
  <si>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</si>
  <si>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</si>
  <si>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</si>
  <si>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</si>
  <si>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</si>
  <si>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</si>
  <si>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</si>
  <si>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</si>
  <si>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</si>
  <si>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</si>
  <si>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</si>
  <si>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</si>
  <si>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</si>
  <si>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</si>
  <si>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</si>
  <si>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</si>
  <si>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</si>
  <si>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</si>
  <si>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</si>
  <si>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</si>
  <si>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</si>
  <si>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</si>
  <si>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</si>
  <si>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</si>
  <si>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</si>
  <si>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</si>
  <si>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</si>
  <si>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</si>
  <si>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</si>
  <si>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</si>
  <si>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</si>
  <si>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</si>
  <si>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</si>
  <si>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</si>
  <si>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</si>
  <si>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</si>
  <si>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</si>
  <si>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</si>
  <si>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</si>
  <si>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</si>
  <si>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</si>
  <si>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</si>
  <si>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</si>
  <si>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</si>
  <si>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</si>
  <si>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</si>
  <si>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</si>
  <si>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</si>
  <si>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</si>
  <si>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</si>
  <si>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</si>
  <si>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</si>
  <si>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</si>
  <si>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</si>
  <si>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</si>
  <si>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</si>
  <si>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</si>
  <si>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</si>
  <si>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</si>
  <si>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</si>
  <si>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</si>
  <si>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</si>
  <si>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</si>
  <si>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</si>
  <si>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</si>
  <si>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</si>
  <si>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</si>
  <si>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</si>
  <si>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</si>
  <si>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</si>
  <si>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</si>
  <si>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</si>
  <si>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</si>
  <si>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</si>
  <si>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</si>
  <si>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</si>
  <si>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</si>
  <si>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</si>
  <si>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</si>
  <si>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</si>
  <si>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</si>
  <si>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</si>
  <si>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</si>
  <si>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</si>
  <si>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</si>
  <si>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</si>
  <si>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</si>
  <si>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</si>
  <si>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</si>
  <si>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</si>
  <si>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</si>
  <si>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</si>
  <si>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</si>
  <si>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</si>
  <si>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</si>
  <si>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</si>
  <si>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</si>
  <si>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</si>
  <si>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</si>
  <si>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</si>
  <si>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</si>
  <si>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</si>
  <si>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</si>
  <si>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</si>
  <si>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</si>
  <si>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</si>
  <si>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</si>
  <si>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</si>
  <si>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</si>
  <si>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</si>
  <si>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</si>
  <si>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</si>
  <si>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</si>
  <si>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</si>
  <si>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</si>
  <si>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</si>
  <si>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</si>
  <si>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</si>
  <si>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</si>
  <si>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</si>
  <si>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</si>
  <si>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</si>
  <si>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</si>
  <si>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</si>
  <si>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</si>
  <si>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</si>
  <si>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</si>
  <si>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</si>
  <si>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</si>
  <si>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</si>
  <si>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</si>
  <si>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</si>
  <si>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</si>
  <si>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</si>
  <si>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</si>
  <si>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</si>
  <si>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</si>
  <si>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</si>
  <si>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</si>
  <si>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</si>
  <si>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</si>
  <si>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</si>
  <si>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</si>
  <si>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</si>
  <si>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</si>
  <si>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</si>
  <si>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</si>
  <si>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</si>
  <si>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</si>
  <si>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</si>
  <si>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</si>
  <si>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</si>
  <si>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</si>
  <si>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</si>
  <si>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</si>
  <si>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</si>
  <si>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</si>
  <si>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</si>
  <si>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</si>
  <si>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</si>
  <si>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</si>
  <si>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</si>
  <si>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</si>
  <si>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</si>
  <si>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</si>
  <si>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</si>
  <si>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</si>
  <si>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</si>
  <si>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</si>
  <si>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</si>
  <si>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</si>
  <si>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</si>
  <si>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</si>
  <si>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</si>
  <si>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</si>
  <si>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</si>
  <si>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</si>
  <si>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</si>
  <si>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</si>
  <si>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</si>
  <si>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</si>
  <si>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</si>
  <si>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</si>
  <si>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</si>
  <si>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</si>
  <si>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</si>
  <si>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</si>
  <si>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</si>
  <si>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</si>
  <si>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</si>
  <si>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</si>
  <si>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</si>
  <si>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</si>
  <si>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</si>
  <si>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</si>
  <si>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</si>
  <si>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</si>
  <si>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</si>
  <si>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</si>
  <si>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</si>
  <si>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</si>
  <si>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</si>
  <si>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</si>
  <si>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</si>
  <si>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</si>
  <si>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</si>
  <si>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</si>
  <si>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</si>
  <si>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</si>
  <si>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</si>
  <si>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</si>
  <si>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</si>
  <si>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</si>
  <si>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</si>
  <si>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</si>
  <si>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</si>
  <si>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</si>
  <si>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</si>
  <si>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</si>
  <si>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</si>
  <si>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</si>
  <si>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</si>
  <si>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</si>
  <si>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</si>
  <si>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</si>
  <si>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</si>
  <si>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</si>
  <si>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</si>
  <si>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</si>
  <si>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</si>
  <si>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</si>
  <si>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</si>
  <si>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</si>
  <si>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</si>
  <si>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</si>
  <si>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</si>
  <si>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</si>
  <si>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</si>
  <si>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</si>
  <si>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</si>
  <si>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</si>
  <si>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</si>
  <si>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</si>
  <si>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</si>
  <si>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</si>
  <si>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</si>
  <si>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</si>
  <si>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</si>
  <si>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</si>
  <si>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</si>
  <si>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</si>
  <si>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</si>
  <si>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</si>
  <si>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</si>
  <si>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</si>
  <si>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</si>
  <si>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</si>
  <si>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</si>
  <si>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</si>
  <si>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</si>
  <si>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</si>
  <si>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</si>
  <si>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</si>
  <si>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</si>
  <si>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</si>
  <si>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</si>
  <si>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</si>
  <si>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</si>
  <si>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</si>
  <si>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</si>
  <si>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</si>
  <si>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</si>
  <si>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</si>
  <si>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</si>
  <si>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</si>
  <si>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</si>
  <si>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</si>
  <si>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</si>
  <si>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</si>
  <si>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</si>
  <si>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</si>
  <si>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</si>
  <si>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</si>
  <si>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</si>
  <si>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</si>
  <si>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</si>
  <si>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</si>
  <si>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</si>
  <si>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</si>
  <si>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</si>
  <si>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</si>
  <si>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</si>
  <si>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</si>
  <si>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</si>
  <si>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</si>
  <si>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</si>
  <si>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</si>
  <si>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</si>
  <si>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</si>
  <si>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</si>
  <si>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</si>
  <si>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</si>
  <si>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</si>
  <si>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</si>
  <si>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</si>
  <si>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</si>
  <si>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</si>
  <si>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</si>
  <si>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</si>
  <si>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</si>
  <si>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</si>
  <si>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</si>
  <si>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</si>
  <si>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</si>
  <si>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</si>
  <si>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</si>
  <si>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</si>
  <si>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</si>
  <si>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</si>
  <si>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</si>
  <si>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</si>
  <si>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</si>
  <si>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</si>
  <si>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</si>
  <si>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</si>
  <si>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</si>
  <si>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</si>
  <si>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</si>
  <si>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</si>
  <si>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</si>
  <si>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</si>
  <si>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</si>
  <si>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</si>
  <si>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</si>
  <si>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</si>
  <si>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</si>
  <si>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</si>
  <si>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</si>
  <si>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</si>
  <si>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</si>
  <si>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</si>
  <si>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</si>
  <si>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</si>
  <si>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</si>
  <si>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</si>
  <si>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</si>
  <si>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</si>
  <si>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</si>
  <si>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</si>
  <si>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</si>
  <si>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</si>
  <si>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</si>
  <si>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</si>
  <si>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</si>
  <si>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</si>
  <si>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</si>
  <si>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</si>
  <si>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</si>
  <si>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</si>
  <si>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</si>
  <si>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</si>
  <si>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</si>
  <si>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</si>
  <si>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</si>
  <si>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</si>
  <si>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</si>
  <si>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</si>
  <si>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</si>
  <si>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</si>
  <si>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</si>
  <si>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</si>
  <si>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</si>
  <si>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</si>
  <si>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</si>
  <si>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</si>
  <si>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</si>
  <si>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</si>
  <si>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</si>
  <si>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</si>
  <si>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</si>
  <si>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</si>
  <si>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</si>
  <si>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</si>
  <si>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</si>
  <si>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</si>
  <si>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</si>
  <si>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</si>
  <si>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</si>
  <si>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</si>
  <si>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</si>
  <si>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</si>
  <si>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</si>
  <si>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</si>
  <si>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</si>
  <si>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</si>
  <si>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</si>
  <si>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</si>
  <si>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</si>
  <si>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</si>
  <si>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</si>
  <si>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</si>
  <si>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</si>
  <si>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</si>
  <si>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</si>
  <si>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</si>
  <si>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</si>
  <si>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</si>
  <si>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</si>
  <si>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</si>
  <si>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</si>
  <si>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</si>
  <si>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</si>
  <si>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</si>
  <si>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</si>
  <si>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</si>
  <si>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</si>
  <si>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</si>
  <si>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</si>
  <si>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</si>
  <si>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</si>
  <si>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</si>
  <si>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</si>
  <si>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</si>
  <si>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</si>
  <si>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</si>
  <si>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</si>
  <si>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</si>
  <si>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</si>
  <si>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</si>
  <si>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</si>
  <si>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</si>
  <si>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</si>
  <si>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</si>
  <si>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</si>
  <si>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</si>
  <si>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</si>
  <si>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</si>
  <si>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</si>
  <si>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</si>
  <si>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</si>
  <si>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</si>
  <si>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</si>
  <si>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</si>
  <si>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</si>
  <si>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</si>
  <si>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</si>
  <si>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</si>
  <si>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</si>
  <si>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</si>
  <si>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</si>
  <si>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</si>
  <si>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</si>
  <si>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</si>
  <si>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</si>
  <si>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</si>
  <si>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</si>
  <si>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</si>
  <si>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</si>
  <si>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</si>
  <si>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</si>
  <si>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</si>
  <si>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</si>
  <si>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</si>
  <si>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</si>
  <si>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</si>
  <si>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</si>
  <si>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</si>
  <si>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</si>
  <si>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</si>
  <si>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</si>
  <si>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</si>
  <si>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</si>
  <si>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</si>
  <si>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</si>
  <si>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</si>
  <si>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</si>
  <si>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</si>
  <si>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</si>
  <si>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</si>
  <si>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</si>
  <si>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</si>
  <si>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</si>
  <si>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</si>
  <si>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</si>
  <si>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</si>
  <si>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</si>
  <si>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</si>
  <si>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</si>
  <si>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</si>
  <si>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</si>
  <si>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</si>
  <si>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</si>
  <si>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</si>
  <si>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</si>
  <si>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</si>
  <si>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</si>
  <si>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</si>
  <si>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</si>
  <si>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</si>
  <si>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</si>
  <si>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</si>
  <si>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</si>
  <si>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</si>
  <si>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</si>
  <si>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</si>
  <si>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</si>
  <si>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</si>
  <si>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</si>
  <si>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</si>
  <si>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</si>
  <si>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</si>
  <si>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</si>
  <si>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</si>
  <si>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</si>
  <si>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</si>
  <si>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</si>
  <si>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</si>
  <si>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</si>
  <si>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</si>
  <si>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</si>
  <si>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</si>
  <si>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</si>
  <si>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</si>
  <si>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</si>
  <si>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</si>
  <si>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</si>
  <si>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</si>
  <si>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</si>
  <si>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</si>
  <si>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</si>
  <si>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</si>
  <si>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</si>
  <si>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</si>
  <si>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</si>
  <si>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</si>
  <si>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</si>
  <si>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</si>
  <si>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</si>
  <si>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</si>
  <si>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</si>
  <si>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</si>
  <si>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</si>
  <si>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</si>
  <si>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</si>
  <si>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</si>
  <si>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</si>
  <si>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</si>
  <si>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</si>
  <si>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</si>
  <si>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</si>
  <si>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</si>
  <si>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</si>
  <si>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</si>
  <si>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</si>
  <si>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</si>
  <si>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</si>
  <si>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</si>
  <si>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</si>
  <si>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</si>
  <si>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</si>
  <si>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</si>
  <si>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</si>
  <si>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</si>
  <si>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</si>
  <si>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</si>
  <si>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</si>
  <si>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</si>
  <si>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</si>
  <si>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</si>
  <si>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</si>
  <si>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</si>
  <si>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</si>
  <si>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</si>
  <si>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</si>
  <si>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</si>
  <si>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</si>
  <si>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</si>
  <si>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</si>
  <si>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</si>
  <si>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</si>
  <si>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</si>
  <si>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</si>
  <si>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</si>
  <si>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</si>
  <si>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</si>
  <si>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</si>
  <si>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</si>
  <si>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</si>
  <si>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</si>
  <si>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</si>
  <si>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</si>
  <si>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</si>
  <si>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</si>
  <si>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</si>
  <si>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</si>
  <si>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</si>
  <si>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</si>
  <si>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</si>
  <si>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</si>
  <si>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</si>
  <si>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</si>
  <si>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</si>
  <si>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</si>
  <si>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</si>
  <si>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</si>
  <si>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</si>
  <si>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</si>
  <si>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</si>
  <si>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</si>
  <si>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</si>
  <si>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</si>
  <si>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</si>
  <si>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</si>
  <si>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</si>
  <si>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</si>
  <si>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</si>
  <si>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</si>
  <si>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</si>
  <si>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</si>
  <si>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</si>
  <si>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</si>
  <si>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</si>
  <si>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</si>
  <si>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</si>
  <si>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</si>
  <si>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</si>
  <si>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</si>
  <si>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</si>
  <si>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</si>
  <si>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</si>
  <si>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</si>
  <si>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</si>
  <si>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</si>
  <si>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</si>
  <si>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</si>
  <si>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</si>
  <si>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</si>
  <si>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</si>
  <si>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</si>
  <si>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</si>
  <si>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</si>
  <si>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</si>
  <si>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</si>
  <si>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</si>
  <si>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</si>
  <si>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</si>
  <si>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</si>
  <si>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</si>
  <si>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</si>
  <si>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</si>
  <si>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</si>
  <si>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</si>
  <si>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</si>
  <si>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</si>
  <si>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</si>
  <si>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</si>
  <si>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</si>
  <si>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</si>
  <si>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</si>
  <si>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</si>
  <si>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</si>
  <si>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</si>
  <si>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</si>
  <si>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</si>
  <si>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</si>
  <si>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</si>
  <si>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</si>
  <si>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</si>
  <si>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</si>
  <si>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</si>
  <si>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</si>
  <si>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</si>
  <si>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</si>
  <si>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</si>
  <si>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</si>
  <si>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</si>
  <si>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</si>
  <si>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</si>
  <si>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</si>
  <si>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</si>
  <si>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</si>
  <si>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</si>
  <si>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</si>
  <si>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</si>
  <si>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</si>
  <si>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</si>
  <si>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</si>
  <si>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</si>
  <si>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</si>
  <si>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</si>
  <si>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</si>
  <si>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</si>
  <si>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</si>
  <si>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</si>
  <si>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</si>
  <si>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</si>
  <si>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</si>
  <si>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</si>
  <si>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</si>
  <si>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</si>
  <si>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</si>
  <si>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</si>
  <si>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</si>
  <si>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</si>
  <si>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</si>
  <si>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</si>
  <si>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</si>
  <si>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</si>
  <si>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</si>
  <si>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</si>
  <si>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</si>
  <si>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</si>
  <si>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</si>
  <si>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</si>
  <si>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</si>
  <si>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</si>
  <si>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</si>
  <si>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</si>
  <si>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</si>
  <si>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</si>
  <si>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</si>
  <si>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</si>
  <si>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</si>
  <si>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</si>
  <si>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</si>
  <si>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</si>
  <si>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</si>
  <si>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</si>
  <si>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</si>
  <si>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</si>
  <si>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</si>
  <si>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</si>
  <si>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</si>
  <si>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</si>
  <si>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</si>
  <si>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</si>
  <si>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</si>
  <si>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</si>
  <si>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</si>
  <si>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</si>
  <si>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</si>
  <si>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</si>
  <si>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</si>
  <si>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</si>
  <si>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</si>
  <si>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</si>
  <si>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</si>
  <si>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</si>
  <si>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</si>
  <si>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</si>
  <si>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</si>
  <si>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</si>
  <si>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</si>
  <si>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</si>
  <si>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</si>
  <si>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</si>
  <si>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</si>
  <si>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</si>
  <si>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</si>
  <si>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</si>
  <si>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</si>
  <si>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</si>
  <si>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</si>
  <si>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</si>
  <si>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</si>
  <si>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</si>
  <si>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</si>
  <si>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</si>
  <si>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</si>
  <si>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</si>
  <si>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</si>
  <si>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</si>
  <si>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</si>
  <si>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</si>
  <si>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</si>
  <si>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</si>
  <si>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</si>
  <si>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</si>
  <si>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</si>
  <si>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</si>
  <si>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</si>
  <si>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</si>
  <si>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</si>
  <si>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</si>
  <si>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</si>
  <si>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</si>
  <si>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</si>
  <si>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</si>
  <si>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</si>
  <si>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</si>
  <si>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</si>
  <si>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</si>
  <si>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</si>
  <si>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</si>
  <si>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</si>
  <si>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</si>
  <si>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</si>
  <si>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</si>
  <si>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</si>
  <si>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</si>
  <si>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</si>
  <si>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</si>
  <si>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</si>
  <si>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</si>
  <si>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</si>
  <si>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</si>
  <si>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</si>
  <si>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</si>
  <si>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</si>
  <si>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</si>
  <si>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</si>
  <si>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</si>
  <si>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</si>
  <si>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</si>
  <si>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</si>
  <si>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</si>
  <si>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</si>
  <si>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</si>
  <si>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</si>
  <si>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</si>
  <si>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</si>
  <si>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</si>
  <si>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</si>
  <si>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</si>
  <si>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</si>
  <si>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</si>
  <si>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</si>
  <si>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</si>
  <si>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</si>
  <si>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</si>
  <si>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</si>
  <si>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</si>
  <si>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</si>
  <si>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</si>
  <si>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</si>
  <si>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</si>
  <si>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</si>
  <si>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</si>
  <si>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</si>
  <si>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</si>
  <si>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</si>
  <si>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</si>
  <si>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</si>
  <si>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</si>
  <si>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</si>
  <si>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</si>
  <si>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</si>
  <si>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</si>
  <si>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</si>
  <si>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</si>
  <si>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</si>
  <si>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</si>
  <si>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</si>
  <si>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</si>
  <si>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</si>
  <si>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</si>
  <si>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</si>
  <si>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</si>
  <si>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</si>
  <si>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</si>
  <si>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</si>
  <si>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</si>
  <si>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</si>
  <si>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</si>
  <si>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</si>
  <si>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</si>
  <si>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</si>
  <si>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</si>
  <si>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</si>
  <si>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</si>
  <si>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</si>
  <si>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</si>
  <si>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</si>
  <si>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</si>
  <si>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</si>
  <si>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</si>
  <si>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</si>
  <si>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</si>
  <si>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</si>
  <si>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</si>
  <si>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</si>
  <si>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</si>
  <si>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</si>
  <si>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</si>
  <si>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</si>
  <si>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</si>
  <si>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</si>
  <si>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</si>
  <si>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</si>
  <si>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</si>
  <si>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</si>
  <si>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</si>
  <si>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</si>
  <si>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</si>
  <si>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</si>
  <si>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</si>
  <si>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</si>
  <si>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</si>
  <si>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</si>
  <si>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</si>
  <si>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</si>
  <si>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</si>
  <si>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</si>
  <si>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</si>
  <si>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</si>
  <si>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</si>
  <si>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</si>
  <si>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</si>
  <si>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</si>
  <si>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</si>
  <si>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</si>
  <si>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</si>
  <si>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</si>
  <si>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</si>
  <si>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</si>
  <si>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</si>
  <si>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</si>
  <si>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</si>
  <si>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</si>
  <si>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</si>
  <si>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</si>
  <si>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</si>
  <si>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</si>
  <si>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</si>
  <si>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</si>
  <si>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</si>
  <si>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</si>
  <si>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</si>
  <si>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</si>
  <si>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</si>
  <si>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</si>
  <si>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</si>
  <si>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</si>
  <si>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</si>
  <si>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</si>
  <si>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</si>
  <si>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</si>
  <si>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</si>
  <si>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</si>
  <si>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</si>
  <si>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</si>
  <si>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</si>
  <si>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</si>
  <si>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</si>
  <si>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</si>
  <si>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</si>
  <si>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</si>
  <si>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</si>
  <si>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</si>
  <si>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</si>
  <si>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</si>
  <si>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</si>
  <si>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</si>
  <si>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</si>
  <si>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</si>
  <si>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</si>
  <si>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</si>
  <si>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</si>
  <si>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</si>
  <si>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</si>
  <si>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</si>
  <si>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</si>
  <si>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</si>
  <si>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</si>
  <si>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</si>
  <si>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</si>
  <si>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</si>
  <si>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</si>
  <si>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</si>
  <si>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</si>
  <si>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</si>
  <si>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</si>
  <si>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</si>
  <si>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</si>
  <si>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</si>
  <si>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</si>
  <si>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</si>
  <si>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</si>
  <si>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</si>
  <si>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</si>
  <si>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</si>
  <si>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</si>
  <si>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</si>
  <si>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</si>
  <si>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</si>
  <si>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</si>
  <si>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</si>
  <si>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</si>
  <si>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</si>
  <si>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</si>
  <si>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</si>
  <si>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</si>
  <si>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</si>
  <si>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</si>
  <si>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</si>
  <si>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</si>
  <si>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</si>
  <si>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</si>
  <si>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</si>
  <si>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</si>
  <si>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</si>
  <si>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</si>
  <si>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</si>
  <si>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</si>
  <si>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</si>
  <si>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</si>
  <si>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</si>
  <si>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</si>
  <si>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</si>
  <si>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</si>
  <si>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</si>
  <si>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</si>
  <si>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</si>
  <si>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</si>
  <si>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</si>
  <si>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</si>
  <si>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</si>
  <si>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</si>
  <si>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</si>
  <si>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</si>
  <si>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</si>
  <si>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</si>
  <si>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</si>
  <si>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</si>
  <si>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</si>
  <si>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</si>
  <si>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</si>
  <si>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</si>
  <si>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</si>
  <si>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</si>
  <si>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</si>
  <si>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</si>
  <si>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</si>
  <si>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</si>
  <si>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</si>
  <si>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</si>
  <si>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</si>
  <si>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</si>
  <si>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</si>
  <si>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</si>
  <si>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</si>
  <si>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</si>
  <si>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</si>
  <si>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</si>
  <si>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</si>
  <si>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</si>
  <si>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</si>
  <si>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</si>
  <si>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</si>
  <si>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</si>
  <si>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</si>
  <si>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</si>
  <si>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</si>
  <si>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</si>
  <si>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</si>
  <si>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</si>
  <si>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</si>
  <si>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</si>
  <si>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</si>
  <si>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</si>
  <si>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</si>
  <si>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</si>
  <si>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</si>
  <si>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</si>
  <si>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</si>
  <si>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</si>
  <si>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</si>
  <si>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</si>
  <si>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</si>
  <si>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</si>
  <si>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</si>
  <si>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</si>
  <si>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</si>
  <si>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</si>
  <si>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</si>
  <si>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</si>
  <si>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</si>
  <si>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</si>
  <si>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</si>
  <si>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</si>
  <si>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</si>
  <si>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</si>
  <si>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</si>
  <si>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</si>
  <si>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</si>
  <si>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</si>
  <si>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</si>
  <si>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</si>
  <si>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</si>
  <si>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</si>
  <si>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</si>
  <si>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</si>
  <si>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</si>
  <si>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</si>
  <si>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</si>
  <si>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</si>
  <si>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</si>
  <si>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</si>
  <si>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</si>
  <si>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</si>
  <si>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</si>
  <si>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</si>
  <si>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</si>
  <si>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</si>
  <si>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</si>
  <si>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</si>
  <si>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</si>
  <si>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</si>
  <si>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</si>
  <si>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</si>
  <si>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</si>
  <si>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</si>
  <si>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</si>
  <si>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</si>
  <si>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</si>
  <si>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</si>
  <si>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</si>
  <si>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</si>
  <si>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</si>
  <si>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</si>
  <si>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</si>
  <si>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</si>
  <si>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</si>
  <si>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</si>
  <si>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</si>
  <si>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</si>
  <si>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</si>
  <si>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</si>
  <si>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</si>
  <si>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</si>
  <si>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</si>
  <si>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</si>
  <si>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</si>
  <si>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</si>
  <si>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</si>
  <si>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</si>
  <si>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</si>
  <si>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</si>
  <si>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</si>
  <si>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</si>
  <si>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</si>
  <si>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</si>
  <si>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</si>
  <si>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</si>
  <si>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</si>
  <si>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</si>
  <si>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</si>
  <si>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</si>
  <si>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</si>
  <si>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</si>
  <si>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</si>
  <si>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</si>
  <si>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</si>
  <si>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</si>
  <si>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</si>
  <si>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</si>
  <si>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</si>
  <si>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</si>
  <si>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</si>
  <si>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</si>
  <si>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</si>
  <si>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</si>
  <si>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</si>
  <si>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</si>
  <si>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</si>
  <si>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</si>
  <si>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</si>
  <si>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</si>
  <si>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</si>
  <si>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</si>
  <si>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</si>
  <si>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</si>
  <si>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</si>
  <si>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</si>
  <si>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</si>
  <si>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</si>
  <si>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</si>
  <si>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</si>
  <si>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</si>
  <si>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</si>
  <si>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</si>
  <si>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</si>
  <si>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</si>
  <si>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</si>
  <si>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</si>
  <si>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</si>
  <si>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</si>
  <si>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</si>
  <si>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</si>
  <si>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</si>
  <si>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</si>
  <si>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</si>
  <si>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</si>
  <si>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</si>
  <si>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</si>
  <si>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</si>
  <si>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</si>
  <si>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</si>
  <si>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</si>
  <si>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</si>
  <si>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</si>
  <si>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</si>
  <si>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</si>
  <si>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</si>
  <si>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</si>
  <si>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</si>
  <si>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</si>
  <si>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</si>
  <si>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</si>
  <si>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</si>
  <si>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</si>
  <si>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</si>
  <si>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</si>
  <si>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</si>
  <si>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</si>
  <si>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</si>
  <si>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</si>
  <si>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</si>
  <si>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</si>
  <si>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</si>
  <si>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</si>
  <si>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</si>
  <si>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</si>
  <si>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</si>
  <si>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</si>
  <si>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</si>
  <si>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</si>
  <si>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</si>
  <si>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</si>
  <si>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</si>
  <si>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</si>
  <si>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</si>
  <si>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</si>
  <si>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</si>
  <si>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</si>
  <si>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</si>
  <si>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</si>
  <si>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</si>
  <si>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</si>
  <si>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</si>
  <si>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</si>
  <si>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</si>
  <si>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</si>
  <si>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</si>
  <si>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</si>
  <si>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</si>
  <si>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</si>
  <si>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</si>
  <si>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</si>
  <si>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</si>
  <si>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</si>
  <si>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</si>
  <si>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</si>
  <si>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</si>
  <si>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</si>
  <si>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</si>
  <si>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</si>
  <si>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</si>
  <si>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</si>
  <si>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</si>
  <si>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</si>
  <si>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</si>
  <si>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</si>
  <si>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</si>
  <si>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</si>
  <si>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</si>
  <si>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</si>
  <si>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</si>
  <si>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</si>
  <si>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</si>
  <si>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</si>
  <si>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</si>
  <si>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</si>
  <si>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</si>
  <si>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</si>
  <si>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</si>
  <si>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</si>
  <si>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</si>
  <si>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</si>
  <si>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</si>
  <si>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</si>
  <si>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</si>
  <si>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</si>
  <si>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</si>
  <si>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</si>
  <si>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</si>
  <si>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</si>
  <si>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</si>
  <si>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</si>
  <si>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</si>
  <si>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</si>
  <si>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</si>
  <si>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</si>
  <si>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</si>
  <si>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</si>
  <si>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</si>
  <si>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</si>
  <si>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</si>
  <si>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</si>
  <si>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</si>
  <si>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</si>
  <si>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</si>
  <si>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</si>
  <si>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</si>
  <si>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</si>
  <si>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</si>
  <si>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</si>
  <si>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</si>
  <si>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</si>
  <si>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</si>
  <si>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</si>
  <si>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</si>
  <si>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</si>
  <si>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</si>
  <si>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</si>
  <si>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</si>
  <si>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</si>
  <si>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</si>
  <si>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</si>
  <si>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</si>
  <si>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</si>
  <si>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</si>
  <si>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</si>
  <si>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</si>
  <si>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</si>
  <si>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</si>
  <si>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</si>
  <si>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</si>
  <si>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</si>
  <si>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</si>
  <si>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</si>
  <si>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</si>
  <si>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</si>
  <si>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</si>
  <si>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</si>
  <si>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</si>
  <si>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</si>
  <si>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</si>
  <si>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</si>
  <si>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</si>
  <si>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</si>
  <si>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</si>
  <si>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</si>
  <si>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</si>
  <si>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</si>
  <si>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</si>
  <si>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</si>
  <si>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</si>
  <si>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</si>
  <si>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</si>
  <si>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</si>
  <si>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</si>
  <si>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</si>
  <si>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</si>
  <si>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</si>
  <si>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</si>
  <si>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</si>
  <si>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</si>
  <si>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</si>
  <si>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</si>
  <si>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</si>
  <si>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</si>
  <si>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</si>
  <si>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</si>
  <si>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</si>
  <si>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</si>
  <si>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</si>
  <si>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</si>
  <si>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</si>
  <si>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</si>
  <si>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</si>
  <si>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</si>
  <si>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</si>
  <si>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</si>
  <si>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</si>
  <si>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</si>
  <si>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</si>
  <si>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</si>
  <si>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</si>
  <si>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</si>
  <si>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</si>
  <si>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</si>
  <si>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</si>
  <si>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</si>
  <si>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</si>
  <si>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</si>
  <si>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</si>
  <si>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</si>
  <si>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</si>
  <si>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</si>
  <si>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</si>
  <si>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</si>
  <si>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</si>
  <si>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</si>
  <si>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</si>
  <si>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</si>
  <si>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</si>
  <si>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</si>
  <si>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</si>
  <si>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</si>
  <si>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</si>
  <si>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</si>
  <si>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</si>
  <si>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</si>
  <si>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</si>
  <si>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</si>
  <si>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</si>
  <si>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</si>
  <si>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</si>
  <si>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</si>
  <si>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</si>
  <si>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</si>
  <si>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</si>
  <si>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</si>
  <si>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</si>
  <si>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</si>
  <si>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</si>
  <si>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</si>
  <si>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</si>
  <si>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</si>
  <si>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</si>
  <si>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</si>
  <si>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</si>
  <si>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</si>
  <si>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</si>
  <si>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</si>
  <si>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</si>
  <si>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</si>
  <si>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</si>
  <si>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</si>
  <si>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</si>
  <si>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</si>
  <si>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</si>
  <si>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</si>
  <si>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</si>
  <si>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</si>
  <si>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</si>
  <si>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</si>
  <si>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</si>
  <si>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</si>
  <si>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</si>
  <si>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</si>
  <si>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</si>
  <si>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</si>
  <si>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</si>
  <si>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</si>
  <si>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</si>
  <si>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</si>
  <si>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</si>
  <si>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</si>
  <si>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</si>
  <si>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</si>
  <si>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</si>
  <si>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</si>
  <si>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</si>
  <si>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</si>
  <si>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</si>
  <si>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</si>
  <si>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</si>
  <si>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</si>
  <si>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</si>
  <si>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</si>
  <si>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</si>
  <si>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</si>
  <si>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</si>
  <si>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</si>
  <si>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</si>
  <si>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</si>
  <si>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</si>
  <si>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</si>
  <si>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</si>
  <si>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</si>
  <si>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</si>
  <si>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</si>
  <si>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</si>
  <si>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</si>
  <si>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</si>
  <si>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</si>
  <si>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</si>
  <si>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</si>
  <si>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</si>
  <si>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</si>
  <si>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</si>
  <si>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</si>
  <si>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</si>
  <si>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</si>
  <si>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</si>
  <si>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</si>
  <si>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</si>
  <si>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</si>
  <si>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</si>
  <si>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</si>
  <si>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</si>
  <si>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</si>
  <si>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</si>
  <si>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</si>
  <si>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</si>
  <si>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</si>
  <si>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</si>
  <si>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</si>
  <si>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</si>
  <si>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</si>
  <si>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</si>
  <si>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</si>
  <si>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</si>
  <si>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</si>
  <si>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</si>
  <si>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</si>
  <si>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</si>
  <si>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</si>
  <si>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</si>
  <si>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</si>
  <si>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</si>
  <si>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</si>
  <si>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</si>
  <si>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</si>
  <si>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</si>
  <si>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</si>
  <si>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</si>
  <si>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</si>
  <si>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</si>
  <si>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</si>
  <si>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</si>
  <si>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</si>
  <si>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</si>
  <si>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</si>
  <si>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</si>
  <si>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</si>
  <si>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</si>
  <si>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</si>
  <si>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</si>
  <si>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</si>
  <si>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</si>
  <si>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</si>
  <si>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</si>
  <si>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</si>
  <si>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</si>
  <si>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</si>
  <si>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</si>
  <si>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</si>
  <si>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</si>
  <si>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</si>
  <si>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</si>
  <si>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</si>
  <si>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</si>
  <si>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</si>
  <si>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</si>
  <si>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</si>
  <si>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</si>
  <si>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</si>
  <si>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</si>
  <si>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</si>
  <si>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</si>
  <si>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</si>
  <si>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</si>
  <si>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</si>
  <si>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</si>
  <si>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</si>
  <si>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</si>
  <si>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</si>
  <si>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</si>
  <si>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</si>
  <si>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</si>
  <si>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</si>
  <si>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</si>
  <si>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</si>
  <si>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</si>
  <si>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</si>
  <si>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</si>
  <si>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</si>
  <si>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</si>
  <si>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</si>
  <si>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</si>
  <si>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</si>
  <si>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</si>
  <si>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</si>
  <si>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</si>
  <si>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</si>
  <si>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</si>
  <si>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</si>
  <si>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</si>
  <si>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</si>
  <si>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</si>
  <si>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</si>
  <si>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</si>
  <si>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</si>
  <si>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</si>
  <si>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</si>
  <si>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</si>
  <si>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</si>
  <si>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</si>
  <si>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</si>
  <si>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</si>
  <si>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</si>
  <si>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</si>
  <si>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</si>
  <si>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</si>
  <si>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</si>
  <si>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</si>
  <si>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</si>
  <si>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</si>
  <si>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</si>
  <si>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</si>
  <si>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</si>
  <si>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</si>
  <si>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</si>
  <si>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</si>
  <si>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</si>
  <si>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</si>
  <si>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</si>
  <si>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</si>
  <si>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</si>
  <si>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</si>
  <si>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</si>
  <si>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</si>
  <si>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</si>
  <si>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</si>
  <si>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</si>
  <si>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</si>
  <si>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</si>
  <si>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</si>
  <si>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</si>
  <si>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</si>
  <si>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</si>
  <si>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</si>
  <si>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</si>
  <si>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</si>
  <si>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</si>
  <si>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</si>
  <si>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</si>
  <si>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</si>
  <si>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</si>
  <si>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</si>
  <si>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</si>
  <si>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</si>
  <si>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</si>
  <si>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</si>
  <si>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</si>
  <si>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</si>
  <si>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</si>
  <si>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</si>
  <si>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</si>
  <si>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</si>
  <si>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</si>
  <si>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</si>
  <si>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</si>
  <si>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</si>
  <si>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</si>
  <si>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</si>
  <si>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</si>
  <si>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</si>
  <si>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</si>
  <si>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</si>
  <si>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</si>
  <si>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</si>
  <si>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</si>
  <si>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</si>
  <si>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</si>
  <si>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</si>
  <si>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</si>
  <si>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</si>
  <si>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</si>
  <si>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</si>
  <si>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</si>
  <si>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</si>
  <si>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</si>
  <si>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</si>
  <si>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</si>
  <si>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</si>
  <si>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</si>
  <si>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</si>
  <si>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</si>
  <si>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</si>
  <si>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</si>
  <si>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</si>
  <si>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</si>
  <si>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</si>
  <si>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</si>
  <si>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</si>
  <si>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</si>
  <si>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</si>
  <si>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</si>
  <si>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</si>
  <si>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</si>
  <si>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</si>
  <si>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</si>
  <si>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</si>
  <si>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</si>
  <si>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</si>
  <si>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</si>
  <si>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</si>
  <si>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</si>
  <si>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</si>
  <si>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</si>
  <si>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</si>
  <si>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</si>
  <si>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</si>
  <si>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</si>
  <si>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</si>
  <si>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</si>
  <si>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</si>
  <si>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</si>
  <si>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</si>
  <si>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</si>
  <si>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</si>
  <si>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</si>
  <si>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</si>
  <si>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</si>
  <si>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</si>
  <si>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</si>
  <si>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</si>
  <si>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</si>
  <si>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</si>
  <si>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</si>
  <si>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</si>
  <si>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</si>
  <si>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</si>
  <si>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</si>
  <si>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</si>
  <si>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</si>
  <si>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</si>
  <si>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</si>
  <si>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</si>
  <si>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</si>
  <si>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</si>
  <si>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</si>
  <si>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</si>
  <si>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</si>
  <si>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</si>
  <si>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</si>
  <si>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</si>
  <si>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</si>
  <si>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</si>
  <si>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</si>
  <si>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</si>
  <si>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</si>
  <si>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</si>
  <si>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</si>
  <si>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</si>
  <si>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</si>
  <si>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</si>
  <si>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</si>
  <si>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</si>
  <si>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</si>
  <si>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</si>
  <si>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</si>
  <si>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</si>
  <si>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</si>
  <si>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</si>
  <si>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</si>
  <si>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</si>
  <si>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</si>
  <si>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</si>
  <si>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</si>
  <si>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</si>
  <si>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</si>
  <si>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</si>
  <si>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</si>
  <si>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</si>
  <si>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</si>
  <si>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</si>
  <si>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</si>
  <si>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</si>
  <si>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</si>
  <si>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</si>
  <si>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</si>
  <si>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</si>
  <si>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</si>
  <si>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</si>
  <si>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</si>
  <si>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</si>
  <si>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</si>
  <si>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</si>
  <si>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</si>
  <si>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</si>
  <si>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</si>
  <si>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</si>
  <si>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</si>
  <si>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</si>
  <si>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</si>
  <si>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</si>
  <si>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</si>
  <si>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</si>
  <si>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</si>
  <si>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</si>
  <si>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</si>
  <si>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</si>
  <si>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</si>
  <si>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</si>
  <si>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</si>
  <si>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</si>
  <si>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</si>
  <si>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</si>
  <si>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</si>
  <si>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</si>
  <si>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</si>
  <si>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</si>
  <si>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</si>
  <si>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</si>
  <si>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</si>
  <si>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</si>
  <si>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</si>
  <si>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</si>
  <si>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</si>
  <si>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</si>
  <si>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</si>
  <si>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</si>
  <si>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</si>
  <si>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</si>
  <si>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</si>
  <si>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</si>
  <si>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</si>
  <si>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</si>
  <si>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</si>
  <si>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</si>
  <si>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</si>
  <si>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</si>
  <si>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</si>
  <si>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</si>
  <si>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</si>
  <si>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</si>
  <si>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</si>
  <si>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</si>
  <si>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</si>
  <si>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</si>
  <si>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</si>
  <si>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</si>
  <si>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</si>
  <si>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</si>
  <si>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</si>
  <si>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</si>
  <si>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</si>
  <si>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</si>
  <si>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</si>
  <si>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</si>
  <si>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</si>
  <si>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</si>
  <si>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</si>
  <si>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</si>
  <si>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</si>
  <si>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</si>
  <si>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</si>
  <si>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</si>
  <si>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</si>
  <si>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</si>
  <si>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</si>
  <si>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</si>
  <si>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</si>
  <si>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</si>
  <si>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</si>
  <si>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</si>
  <si>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</si>
  <si>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</si>
  <si>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</si>
  <si>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</si>
  <si>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</si>
  <si>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</si>
  <si>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</si>
  <si>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</si>
  <si>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</si>
  <si>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</si>
  <si>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</si>
  <si>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</si>
  <si>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</si>
  <si>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</si>
  <si>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</si>
  <si>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</si>
  <si>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</si>
  <si>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</si>
  <si>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</si>
  <si>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</si>
  <si>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</si>
  <si>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</si>
  <si>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</si>
  <si>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</si>
  <si>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</si>
  <si>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</si>
  <si>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</si>
  <si>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</si>
  <si>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</si>
  <si>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</si>
  <si>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</si>
  <si>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</si>
  <si>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</si>
  <si>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</si>
  <si>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</si>
  <si>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</si>
  <si>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</si>
  <si>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</si>
  <si>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</si>
  <si>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</si>
  <si>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</si>
  <si>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</si>
  <si>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</si>
  <si>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</si>
  <si>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</si>
  <si>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</si>
  <si>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</si>
  <si>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</si>
  <si>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</si>
  <si>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</si>
  <si>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</si>
  <si>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</si>
  <si>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</si>
  <si>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</si>
  <si>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</si>
  <si>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</si>
  <si>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</si>
  <si>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</si>
  <si>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</si>
  <si>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</si>
  <si>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</si>
  <si>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</si>
  <si>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</si>
  <si>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</si>
  <si>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</si>
  <si>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</si>
  <si>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</si>
  <si>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</si>
  <si>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</si>
  <si>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</si>
  <si>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</si>
  <si>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</si>
  <si>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</si>
  <si>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</si>
  <si>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</si>
  <si>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</si>
  <si>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</si>
  <si>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</si>
  <si>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</si>
  <si>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</si>
  <si>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</si>
  <si>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</si>
  <si>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</si>
  <si>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</si>
  <si>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</si>
  <si>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</si>
  <si>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</si>
  <si>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</si>
  <si>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</si>
  <si>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</si>
  <si>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</si>
  <si>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</si>
  <si>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</si>
  <si>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</si>
  <si>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</si>
  <si>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</si>
  <si>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</si>
  <si>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</si>
  <si>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</si>
  <si>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</si>
  <si>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</si>
  <si>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</si>
  <si>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</si>
  <si>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</si>
  <si>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</si>
  <si>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</si>
  <si>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</si>
  <si>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</si>
  <si>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</si>
  <si>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</si>
  <si>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</si>
  <si>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</si>
  <si>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</si>
  <si>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</si>
  <si>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</si>
  <si>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</si>
  <si>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</si>
  <si>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</si>
  <si>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</si>
  <si>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</si>
  <si>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</si>
  <si>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</si>
  <si>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</si>
  <si>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</si>
  <si>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</si>
  <si>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</si>
  <si>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</si>
  <si>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</si>
  <si>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</si>
  <si>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</si>
  <si>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</si>
  <si>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</si>
  <si>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</si>
  <si>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</si>
  <si>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</si>
  <si>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</si>
  <si>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</si>
  <si>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</si>
  <si>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</si>
  <si>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</si>
  <si>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</si>
  <si>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</si>
  <si>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</si>
  <si>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</si>
  <si>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</si>
  <si>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</si>
  <si>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</si>
  <si>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</si>
  <si>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</si>
  <si>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</si>
  <si>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</si>
  <si>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</si>
  <si>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</si>
  <si>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</si>
  <si>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</si>
  <si>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</si>
  <si>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</si>
  <si>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</si>
  <si>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</si>
  <si>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</si>
  <si>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</si>
  <si>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</si>
  <si>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</si>
  <si>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</si>
  <si>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</si>
  <si>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</si>
  <si>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</si>
  <si>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</si>
  <si>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</si>
  <si>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</si>
  <si>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</si>
  <si>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</si>
  <si>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</si>
  <si>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</si>
  <si>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</si>
  <si>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</si>
  <si>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</si>
  <si>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</si>
  <si>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</si>
  <si>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</si>
  <si>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</si>
  <si>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</si>
  <si>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</si>
  <si>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</si>
  <si>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</si>
  <si>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</si>
  <si>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</si>
  <si>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</si>
  <si>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</si>
  <si>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</si>
  <si>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</si>
  <si>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</si>
  <si>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</si>
  <si>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</si>
  <si>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</si>
  <si>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</si>
  <si>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</si>
  <si>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</si>
  <si>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</si>
  <si>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</si>
  <si>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</si>
  <si>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</si>
  <si>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</si>
  <si>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</si>
  <si>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</si>
  <si>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</si>
  <si>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</si>
  <si>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</si>
  <si>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</si>
  <si>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</si>
  <si>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</si>
  <si>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</si>
  <si>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</si>
  <si>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</si>
  <si>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</si>
  <si>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</si>
  <si>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</si>
  <si>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</si>
  <si>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</si>
  <si>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</si>
  <si>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</si>
  <si>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</si>
  <si>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</si>
  <si>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</si>
  <si>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</si>
  <si>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</si>
  <si>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</si>
  <si>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</si>
  <si>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</si>
  <si>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</si>
  <si>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</si>
  <si>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</si>
  <si>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</si>
  <si>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</si>
  <si>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</si>
  <si>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</si>
  <si>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</si>
  <si>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</si>
  <si>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</si>
  <si>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</si>
  <si>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</si>
  <si>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</si>
  <si>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</si>
  <si>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</si>
  <si>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</si>
  <si>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</si>
  <si>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</si>
  <si>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</si>
  <si>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</si>
  <si>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</si>
  <si>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</si>
  <si>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</si>
  <si>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</si>
  <si>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</si>
  <si>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</si>
  <si>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</si>
  <si>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</si>
  <si>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</si>
  <si>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</si>
  <si>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</si>
  <si>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</si>
  <si>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</si>
  <si>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</si>
  <si>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</si>
  <si>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</si>
  <si>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</si>
  <si>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</si>
  <si>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</si>
  <si>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</si>
  <si>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</si>
  <si>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</si>
  <si>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</si>
  <si>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</si>
  <si>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</si>
  <si>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</si>
  <si>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</si>
  <si>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</si>
  <si>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</si>
  <si>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</si>
  <si>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</si>
  <si>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</si>
  <si>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</si>
  <si>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</si>
  <si>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</si>
  <si>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</si>
  <si>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</si>
  <si>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</si>
  <si>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</si>
  <si>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</si>
  <si>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</si>
  <si>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</si>
  <si>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</si>
  <si>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</si>
  <si>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</si>
  <si>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</si>
  <si>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</si>
  <si>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</si>
  <si>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</si>
  <si>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</si>
  <si>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</si>
  <si>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</si>
  <si>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</si>
  <si>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</si>
  <si>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</si>
  <si>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</si>
  <si>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</si>
  <si>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</si>
  <si>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</si>
  <si>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</si>
  <si>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</si>
  <si>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</si>
  <si>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</si>
  <si>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</si>
  <si>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</si>
  <si>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</si>
  <si>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</si>
  <si>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</si>
  <si>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</si>
  <si>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</si>
  <si>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</si>
  <si>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</si>
  <si>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</si>
  <si>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</si>
  <si>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</si>
  <si>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</si>
  <si>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</si>
  <si>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</si>
  <si>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</si>
  <si>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</si>
  <si>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</si>
  <si>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</si>
  <si>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</si>
  <si>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</si>
  <si>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</si>
  <si>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</si>
  <si>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</si>
  <si>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</si>
  <si>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</si>
  <si>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</si>
  <si>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</si>
  <si>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</si>
  <si>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</si>
  <si>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</si>
  <si>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</si>
  <si>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</si>
  <si>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</si>
  <si>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</si>
  <si>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</si>
  <si>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</si>
  <si>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</si>
  <si>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</si>
  <si>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</si>
  <si>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</si>
  <si>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</si>
  <si>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</si>
  <si>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</si>
  <si>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</si>
  <si>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</si>
  <si>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</si>
  <si>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</si>
  <si>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</si>
  <si>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</si>
  <si>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</si>
  <si>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</si>
  <si>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</si>
  <si>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</si>
  <si>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</si>
  <si>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</si>
  <si>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</si>
  <si>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</si>
  <si>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</si>
  <si>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</si>
  <si>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</si>
  <si>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</si>
  <si>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</si>
  <si>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</si>
  <si>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</si>
  <si>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</si>
  <si>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</si>
  <si>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</si>
  <si>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</si>
  <si>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</si>
  <si>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</si>
  <si>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</si>
  <si>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</si>
  <si>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</si>
  <si>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</si>
  <si>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</si>
  <si>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</si>
  <si>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</si>
  <si>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</si>
  <si>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</si>
  <si>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</si>
  <si>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</si>
  <si>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</si>
  <si>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</si>
  <si>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</si>
  <si>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</si>
  <si>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</si>
  <si>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</si>
  <si>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</si>
  <si>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</si>
  <si>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</si>
  <si>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</si>
  <si>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</si>
  <si>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</si>
  <si>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</si>
  <si>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</si>
  <si>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</si>
  <si>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</si>
  <si>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</si>
  <si>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</si>
  <si>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</si>
  <si>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</si>
  <si>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</si>
  <si>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</si>
  <si>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</si>
  <si>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</si>
  <si>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</si>
  <si>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</si>
  <si>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</si>
  <si>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</si>
  <si>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</si>
  <si>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</si>
  <si>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</si>
  <si>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</si>
  <si>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</si>
  <si>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</si>
  <si>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</si>
  <si>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</si>
  <si>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</si>
  <si>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</si>
  <si>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</si>
  <si>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</si>
  <si>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</si>
  <si>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</si>
  <si>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</si>
  <si>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</si>
  <si>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</si>
  <si>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</si>
  <si>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</si>
  <si>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</si>
  <si>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</si>
  <si>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</si>
  <si>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</si>
  <si>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</si>
  <si>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</si>
  <si>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</si>
  <si>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</si>
  <si>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</si>
  <si>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</si>
  <si>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</si>
  <si>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</si>
  <si>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</si>
  <si>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</si>
  <si>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</si>
  <si>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</si>
  <si>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</si>
  <si>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</si>
  <si>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</si>
  <si>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</si>
  <si>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</si>
  <si>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</si>
  <si>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</si>
  <si>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</si>
  <si>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</si>
  <si>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</si>
  <si>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</si>
  <si>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</si>
  <si>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</si>
  <si>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</si>
  <si>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</si>
  <si>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</si>
  <si>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</si>
  <si>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</si>
  <si>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</si>
  <si>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</si>
  <si>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</si>
  <si>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</si>
  <si>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</si>
  <si>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</si>
  <si>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</si>
  <si>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</si>
  <si>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</si>
  <si>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</si>
  <si>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</si>
  <si>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</si>
  <si>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</si>
  <si>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</si>
  <si>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</si>
  <si>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</si>
  <si>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</si>
  <si>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</si>
  <si>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</si>
  <si>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</si>
  <si>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</si>
  <si>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</si>
  <si>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</si>
  <si>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</si>
  <si>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</si>
  <si>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</si>
  <si>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</si>
  <si>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</si>
  <si>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</si>
  <si>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</si>
  <si>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</si>
  <si>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</si>
  <si>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</si>
  <si>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</si>
  <si>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</si>
  <si>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</si>
  <si>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</si>
  <si>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</si>
  <si>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</si>
  <si>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</si>
  <si>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</si>
  <si>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</si>
  <si>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</si>
  <si>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</si>
  <si>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</si>
  <si>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</si>
  <si>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</si>
  <si>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</si>
  <si>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</si>
  <si>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</si>
  <si>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</si>
  <si>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</si>
  <si>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</si>
  <si>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</si>
  <si>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</si>
  <si>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</si>
  <si>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</si>
  <si>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</si>
  <si>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</si>
  <si>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</si>
  <si>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</si>
  <si>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</si>
  <si>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</si>
  <si>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</si>
  <si>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</si>
  <si>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</si>
  <si>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</si>
  <si>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</si>
  <si>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</si>
  <si>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</si>
  <si>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</si>
  <si>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</si>
  <si>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</si>
  <si>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</si>
  <si>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</si>
  <si>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</si>
  <si>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</si>
  <si>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</si>
  <si>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</si>
  <si>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</si>
  <si>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</si>
  <si>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</si>
  <si>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</si>
  <si>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</si>
  <si>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</si>
  <si>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</si>
  <si>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</si>
  <si>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</si>
  <si>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</si>
  <si>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</si>
  <si>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</si>
  <si>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</si>
  <si>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</si>
  <si>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</si>
  <si>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</si>
  <si>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</si>
  <si>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</si>
  <si>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</si>
  <si>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</si>
  <si>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</si>
  <si>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</si>
  <si>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</si>
  <si>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</si>
  <si>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</si>
  <si>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</si>
  <si>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</si>
  <si>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</si>
  <si>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</si>
  <si>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</si>
  <si>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</si>
  <si>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</si>
  <si>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</si>
  <si>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</si>
  <si>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</si>
  <si>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</si>
  <si>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</si>
  <si>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</si>
  <si>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</si>
  <si>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</si>
  <si>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</si>
  <si>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</si>
  <si>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</si>
  <si>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</si>
  <si>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</si>
  <si>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</si>
  <si>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</si>
  <si>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</si>
  <si>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</si>
  <si>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</si>
  <si>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</si>
  <si>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</si>
  <si>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</si>
  <si>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</si>
  <si>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</si>
  <si>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</si>
  <si>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</si>
  <si>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</si>
  <si>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</si>
  <si>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</si>
  <si>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</si>
  <si>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</si>
  <si>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</si>
  <si>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</si>
  <si>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</si>
  <si>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</si>
  <si>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</si>
  <si>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</si>
  <si>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</si>
  <si>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</si>
  <si>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</si>
  <si>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</si>
  <si>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</si>
  <si>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</si>
  <si>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</si>
  <si>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</si>
  <si>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</si>
  <si>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</si>
  <si>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</si>
  <si>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</si>
  <si>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</si>
  <si>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</si>
  <si>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</si>
  <si>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</si>
  <si>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</si>
  <si>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</si>
  <si>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</si>
  <si>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</si>
  <si>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</si>
  <si>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</si>
  <si>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</si>
  <si>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</si>
  <si>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</si>
  <si>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</si>
  <si>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</si>
  <si>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</si>
  <si>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</si>
  <si>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</si>
  <si>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</si>
  <si>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</si>
  <si>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</si>
  <si>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</si>
  <si>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</si>
  <si>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</si>
  <si>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</si>
  <si>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</si>
  <si>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</si>
  <si>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</si>
  <si>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</si>
  <si>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</si>
  <si>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</si>
  <si>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</si>
  <si>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</si>
  <si>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</si>
  <si>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</si>
  <si>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</si>
  <si>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</si>
  <si>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</si>
  <si>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</si>
  <si>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</si>
  <si>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</si>
  <si>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</si>
  <si>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</si>
  <si>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</si>
  <si>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</si>
  <si>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</si>
  <si>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</si>
  <si>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</si>
  <si>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</si>
  <si>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</si>
  <si>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</si>
  <si>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</si>
  <si>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</si>
  <si>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</si>
  <si>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</si>
  <si>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</si>
  <si>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</si>
  <si>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</si>
  <si>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</si>
  <si>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</si>
  <si>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</si>
  <si>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</si>
  <si>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</si>
  <si>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</si>
  <si>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</si>
  <si>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</si>
  <si>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</si>
  <si>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</si>
  <si>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</si>
  <si>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</si>
  <si>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</si>
  <si>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</si>
  <si>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</si>
  <si>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</si>
  <si>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</si>
  <si>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</si>
  <si>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</si>
  <si>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</si>
  <si>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</si>
  <si>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</si>
  <si>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</si>
  <si>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</si>
  <si>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</si>
  <si>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</si>
  <si>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</si>
  <si>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</si>
  <si>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</si>
  <si>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</si>
  <si>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</si>
  <si>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</si>
  <si>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</si>
  <si>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</si>
  <si>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</si>
  <si>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</si>
  <si>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</si>
  <si>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</si>
  <si>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</si>
  <si>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</si>
  <si>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</si>
  <si>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</si>
  <si>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</si>
  <si>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</si>
  <si>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</si>
  <si>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</si>
  <si>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</si>
  <si>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</si>
  <si>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</si>
  <si>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</si>
  <si>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</si>
  <si>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</si>
  <si>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</si>
  <si>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</si>
  <si>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</si>
  <si>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</si>
  <si>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</si>
  <si>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</si>
  <si>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</si>
  <si>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</si>
  <si>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</si>
  <si>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</si>
  <si>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</si>
  <si>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</si>
  <si>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</si>
  <si>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</si>
  <si>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</si>
  <si>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</si>
  <si>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</si>
  <si>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</si>
  <si>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</si>
  <si>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</si>
  <si>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</si>
  <si>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</si>
  <si>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</si>
  <si>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</si>
  <si>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</si>
  <si>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</si>
  <si>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</si>
  <si>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</si>
  <si>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</si>
  <si>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</si>
  <si>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</si>
  <si>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</si>
  <si>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</si>
  <si>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</si>
  <si>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</si>
  <si>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</si>
  <si>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</si>
  <si>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</si>
  <si>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</si>
  <si>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</si>
  <si>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</si>
  <si>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</si>
  <si>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</si>
  <si>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</si>
  <si>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</si>
  <si>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</si>
  <si>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</si>
  <si>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</si>
  <si>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</si>
  <si>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</si>
  <si>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</si>
  <si>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</si>
  <si>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</si>
  <si>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</si>
  <si>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</si>
  <si>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</si>
  <si>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</si>
  <si>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</si>
  <si>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</si>
  <si>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</si>
  <si>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</si>
  <si>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</si>
  <si>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</si>
  <si>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</si>
  <si>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</si>
  <si>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</si>
  <si>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</si>
  <si>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</si>
  <si>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</si>
  <si>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</si>
  <si>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</si>
  <si>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</si>
  <si>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</si>
  <si>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</si>
  <si>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</si>
  <si>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</si>
  <si>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</si>
  <si>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</si>
  <si>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</si>
  <si>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</si>
  <si>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</si>
  <si>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</si>
  <si>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</si>
  <si>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</si>
  <si>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</si>
  <si>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</si>
  <si>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</si>
  <si>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</si>
  <si>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</si>
  <si>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</si>
  <si>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</si>
  <si>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</si>
  <si>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</si>
  <si>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</si>
  <si>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</si>
  <si>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</si>
  <si>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</si>
  <si>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</si>
  <si>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</si>
  <si>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</si>
  <si>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</si>
  <si>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</si>
  <si>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</si>
  <si>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</si>
  <si>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</si>
  <si>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</si>
  <si>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</si>
  <si>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</si>
  <si>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</si>
  <si>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</si>
  <si>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</si>
  <si>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</si>
  <si>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</si>
  <si>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</si>
  <si>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</si>
  <si>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</si>
  <si>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</si>
  <si>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</si>
  <si>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</si>
  <si>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</si>
  <si>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</si>
  <si>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</si>
  <si>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</si>
  <si>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</si>
  <si>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</si>
  <si>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</si>
  <si>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</si>
  <si>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</si>
  <si>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</si>
  <si>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</si>
  <si>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</si>
  <si>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</si>
  <si>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</si>
  <si>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</si>
  <si>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</si>
  <si>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</si>
  <si>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</si>
  <si>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</si>
  <si>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</si>
  <si>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</si>
  <si>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</si>
  <si>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</si>
  <si>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</si>
  <si>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</si>
  <si>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</si>
  <si>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</si>
  <si>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</si>
  <si>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</si>
  <si>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</si>
  <si>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</si>
  <si>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</si>
  <si>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</si>
  <si>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</si>
  <si>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</si>
  <si>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</si>
  <si>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</si>
  <si>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</si>
  <si>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</si>
  <si>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</si>
  <si>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</si>
  <si>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</si>
  <si>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</si>
  <si>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</si>
  <si>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</si>
  <si>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</si>
  <si>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</si>
  <si>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</si>
  <si>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</si>
  <si>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</si>
  <si>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</si>
  <si>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</si>
  <si>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</si>
  <si>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</si>
  <si>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</si>
  <si>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</si>
  <si>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</si>
  <si>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</si>
  <si>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</si>
  <si>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</si>
  <si>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</si>
  <si>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</si>
  <si>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</si>
  <si>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</si>
  <si>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</si>
  <si>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</si>
  <si>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</si>
  <si>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</si>
  <si>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</si>
  <si>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</si>
  <si>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</si>
  <si>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</si>
  <si>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</si>
  <si>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</si>
  <si>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</si>
  <si>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</si>
  <si>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</si>
  <si>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</si>
  <si>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</si>
  <si>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</si>
  <si>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</si>
  <si>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</si>
  <si>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</si>
  <si>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</si>
  <si>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</si>
  <si>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</si>
  <si>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</si>
  <si>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</si>
  <si>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</si>
  <si>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</si>
  <si>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</si>
  <si>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</si>
  <si>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</si>
  <si>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</si>
  <si>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</si>
  <si>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</si>
  <si>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</si>
  <si>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</si>
  <si>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</si>
  <si>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</si>
  <si>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</si>
  <si>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</si>
  <si>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</si>
  <si>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</si>
  <si>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</si>
  <si>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</si>
  <si>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</si>
  <si>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</si>
  <si>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</si>
  <si>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</si>
  <si>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</si>
  <si>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</si>
  <si>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</si>
  <si>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</si>
  <si>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</si>
  <si>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</si>
  <si>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</si>
  <si>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</si>
  <si>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</si>
  <si>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</si>
  <si>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</si>
  <si>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</si>
  <si>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</si>
  <si>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</si>
  <si>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</si>
  <si>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</si>
  <si>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</si>
  <si>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</si>
  <si>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</si>
  <si>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</si>
  <si>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</si>
  <si>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</si>
  <si>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</si>
  <si>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</si>
  <si>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</si>
  <si>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</si>
  <si>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</si>
  <si>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</si>
  <si>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</si>
  <si>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</si>
  <si>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</si>
  <si>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</si>
  <si>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</si>
  <si>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</si>
  <si>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</si>
  <si>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</si>
  <si>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</si>
  <si>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</si>
  <si>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</si>
  <si>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</si>
  <si>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</si>
  <si>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</si>
  <si>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</si>
  <si>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</si>
  <si>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</si>
  <si>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</si>
  <si>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</si>
  <si>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</si>
  <si>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</si>
  <si>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</si>
  <si>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</si>
  <si>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</si>
  <si>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</si>
  <si>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</si>
  <si>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</si>
  <si>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</si>
  <si>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</si>
  <si>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</si>
  <si>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</si>
  <si>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</si>
  <si>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</si>
  <si>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</si>
  <si>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</si>
  <si>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</si>
  <si>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</si>
  <si>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</si>
  <si>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</si>
  <si>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</si>
  <si>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</si>
  <si>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</si>
  <si>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</si>
  <si>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</si>
  <si>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</si>
  <si>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</si>
  <si>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</si>
  <si>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</si>
  <si>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</si>
  <si>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</si>
  <si>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</si>
  <si>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</si>
  <si>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</si>
  <si>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</si>
  <si>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</si>
  <si>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</si>
  <si>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</si>
  <si>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</si>
  <si>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</si>
  <si>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</si>
  <si>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</si>
  <si>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</si>
  <si>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</si>
  <si>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</si>
  <si>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</si>
  <si>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</si>
  <si>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</si>
  <si>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</si>
  <si>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</si>
  <si>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</si>
  <si>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</si>
  <si>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</si>
  <si>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</si>
  <si>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</si>
  <si>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</si>
  <si>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</si>
  <si>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</si>
  <si>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</si>
  <si>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</si>
  <si>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</si>
  <si>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</si>
  <si>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</si>
  <si>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</si>
  <si>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</si>
  <si>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</si>
  <si>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</si>
  <si>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</si>
  <si>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</si>
  <si>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</si>
  <si>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</si>
  <si>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</si>
  <si>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</si>
  <si>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</si>
  <si>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</si>
  <si>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</si>
  <si>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</si>
  <si>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</si>
  <si>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</si>
  <si>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</si>
  <si>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</si>
  <si>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</si>
  <si>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</si>
  <si>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</si>
  <si>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</si>
  <si>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</si>
  <si>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</si>
  <si>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</si>
  <si>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</si>
  <si>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</si>
  <si>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</si>
  <si>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</si>
  <si>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</si>
  <si>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</si>
  <si>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</si>
  <si>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</si>
  <si>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</si>
  <si>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</si>
  <si>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</si>
  <si>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</si>
  <si>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</si>
  <si>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</si>
  <si>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</si>
  <si>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</si>
  <si>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</si>
  <si>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</si>
  <si>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</si>
  <si>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</si>
  <si>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</si>
  <si>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</si>
  <si>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</si>
  <si>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</si>
  <si>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</si>
  <si>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</si>
  <si>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</si>
  <si>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</si>
  <si>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</si>
  <si>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</si>
  <si>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</si>
  <si>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</si>
  <si>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</si>
  <si>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</si>
  <si>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</si>
  <si>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</si>
  <si>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</si>
  <si>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</si>
  <si>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</si>
  <si>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</si>
  <si>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</si>
  <si>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</si>
  <si>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</si>
  <si>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</si>
  <si>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</si>
  <si>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</si>
  <si>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</si>
  <si>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</si>
  <si>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</si>
  <si>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</si>
  <si>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</si>
  <si>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</si>
  <si>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</si>
  <si>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</si>
  <si>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</si>
  <si>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</si>
  <si>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</si>
  <si>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</si>
  <si>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</si>
  <si>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</si>
  <si>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</si>
  <si>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</si>
  <si>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</si>
  <si>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</si>
  <si>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</si>
  <si>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</si>
  <si>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</si>
  <si>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</si>
  <si>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</si>
  <si>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</si>
  <si>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</si>
  <si>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</si>
  <si>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</si>
  <si>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</si>
  <si>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</si>
  <si>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</si>
  <si>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</si>
  <si>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</si>
  <si>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</si>
  <si>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</si>
  <si>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</si>
  <si>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</si>
  <si>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</si>
  <si>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</si>
  <si>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</si>
  <si>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</si>
  <si>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</si>
  <si>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</si>
  <si>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</si>
  <si>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</si>
  <si>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</si>
  <si>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</si>
  <si>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</si>
  <si>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</si>
  <si>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</si>
  <si>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</si>
  <si>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</si>
  <si>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</si>
  <si>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</si>
  <si>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</si>
  <si>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</si>
  <si>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</si>
  <si>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</si>
  <si>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</si>
  <si>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</si>
  <si>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</si>
  <si>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</si>
  <si>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</si>
  <si>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</si>
  <si>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</si>
  <si>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</si>
  <si>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</si>
  <si>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</si>
  <si>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</si>
  <si>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</si>
  <si>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</si>
  <si>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</si>
  <si>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</si>
  <si>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</si>
  <si>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</si>
  <si>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</si>
  <si>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</si>
  <si>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</si>
  <si>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</si>
  <si>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</si>
  <si>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</si>
  <si>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</si>
  <si>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</si>
  <si>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</si>
  <si>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</si>
  <si>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</si>
  <si>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</si>
  <si>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</si>
  <si>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</si>
  <si>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</si>
  <si>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</si>
  <si>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</si>
  <si>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</si>
  <si>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</si>
  <si>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</si>
  <si>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</si>
  <si>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</si>
  <si>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</si>
  <si>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</si>
  <si>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</si>
  <si>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</si>
  <si>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</si>
  <si>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</si>
  <si>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</si>
  <si>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</si>
  <si>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</si>
  <si>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</si>
  <si>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</si>
  <si>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</si>
  <si>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</si>
  <si>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</si>
  <si>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</si>
  <si>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</si>
  <si>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</si>
  <si>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</si>
  <si>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</si>
  <si>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</si>
  <si>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</si>
  <si>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</si>
  <si>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</si>
  <si>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</si>
  <si>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</si>
  <si>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</si>
  <si>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</si>
  <si>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</si>
  <si>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</si>
  <si>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</si>
  <si>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</si>
  <si>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</si>
  <si>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</si>
  <si>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</si>
  <si>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</si>
  <si>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</si>
  <si>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</si>
  <si>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</si>
  <si>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</si>
  <si>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</si>
  <si>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</si>
  <si>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</si>
  <si>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</si>
  <si>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</si>
  <si>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</si>
  <si>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</si>
  <si>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</si>
  <si>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</si>
  <si>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</si>
  <si>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</si>
  <si>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</si>
  <si>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</si>
  <si>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</si>
  <si>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</si>
  <si>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</si>
  <si>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</si>
  <si>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</si>
  <si>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</si>
  <si>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</si>
  <si>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</si>
  <si>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</si>
  <si>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</si>
  <si>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</si>
  <si>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</si>
  <si>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</si>
  <si>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</si>
  <si>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</si>
  <si>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</si>
  <si>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</si>
  <si>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</si>
  <si>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</si>
  <si>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</si>
  <si>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</si>
  <si>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</si>
  <si>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</si>
  <si>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</si>
  <si>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</si>
  <si>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</si>
  <si>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</si>
  <si>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</si>
  <si>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</si>
  <si>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</si>
  <si>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</si>
  <si>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</si>
  <si>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</si>
  <si>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</si>
  <si>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</si>
  <si>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</si>
  <si>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</si>
  <si>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</si>
  <si>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</si>
  <si>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</si>
  <si>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</si>
  <si>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</si>
  <si>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</si>
  <si>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</si>
  <si>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</si>
  <si>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</si>
  <si>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</si>
  <si>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</si>
  <si>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</si>
  <si>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</si>
  <si>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</si>
  <si>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</si>
  <si>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</si>
  <si>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</si>
  <si>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</si>
  <si>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</si>
  <si>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</si>
  <si>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</si>
  <si>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</si>
  <si>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</si>
  <si>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</si>
  <si>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</si>
  <si>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</si>
  <si>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</si>
  <si>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</si>
  <si>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</si>
  <si>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</si>
  <si>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</si>
  <si>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</si>
  <si>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</si>
  <si>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</si>
  <si>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</si>
  <si>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</si>
  <si>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</si>
  <si>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</si>
  <si>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</si>
  <si>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</si>
  <si>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</si>
  <si>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</si>
  <si>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</si>
  <si>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</si>
  <si>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</si>
  <si>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</si>
  <si>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</si>
  <si>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</si>
  <si>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</si>
  <si>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</si>
  <si>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</si>
  <si>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</si>
  <si>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</si>
  <si>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</si>
  <si>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</si>
  <si>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</si>
  <si>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</si>
  <si>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</si>
  <si>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</si>
  <si>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</si>
  <si>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</si>
  <si>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</si>
  <si>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</si>
  <si>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</si>
  <si>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</si>
  <si>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</si>
  <si>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</si>
  <si>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</si>
  <si>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</si>
  <si>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</si>
  <si>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</si>
  <si>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</si>
  <si>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</si>
  <si>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</si>
  <si>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</si>
  <si>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</si>
  <si>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</si>
  <si>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</si>
  <si>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</si>
  <si>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</si>
  <si>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</si>
  <si>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</si>
  <si>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</si>
  <si>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</si>
  <si>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</si>
  <si>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</si>
  <si>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</si>
  <si>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</si>
  <si>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</si>
  <si>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</si>
  <si>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</si>
  <si>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</si>
  <si>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</si>
  <si>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</si>
  <si>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</si>
  <si>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</si>
  <si>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</si>
  <si>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</si>
  <si>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</si>
  <si>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</si>
  <si>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</si>
  <si>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</si>
  <si>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</si>
  <si>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</si>
  <si>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</si>
  <si>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</si>
  <si>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</si>
  <si>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</si>
  <si>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</si>
  <si>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</si>
  <si>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</si>
  <si>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</si>
  <si>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</si>
  <si>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</si>
  <si>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</si>
  <si>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</si>
  <si>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</si>
  <si>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</si>
  <si>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</si>
  <si>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</si>
  <si>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</si>
  <si>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</si>
  <si>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</si>
  <si>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</si>
  <si>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</si>
  <si>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</si>
  <si>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</si>
  <si>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</si>
  <si>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</si>
  <si>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</si>
  <si>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</si>
  <si>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</si>
  <si>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</si>
  <si>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</si>
  <si>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</si>
  <si>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</si>
  <si>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</si>
  <si>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</si>
  <si>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</si>
  <si>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</si>
  <si>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</si>
  <si>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</si>
  <si>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</si>
  <si>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</si>
  <si>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</si>
  <si>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</si>
  <si>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</si>
  <si>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</si>
  <si>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</si>
  <si>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</si>
  <si>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</si>
  <si>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</si>
  <si>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</si>
  <si>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</si>
  <si>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</si>
  <si>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</si>
  <si>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</si>
  <si>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</si>
  <si>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</si>
  <si>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</si>
  <si>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</si>
  <si>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</si>
  <si>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</si>
  <si>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</si>
  <si>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</si>
  <si>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</si>
  <si>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</si>
  <si>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</si>
  <si>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</si>
  <si>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</si>
  <si>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</si>
  <si>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</si>
  <si>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</si>
  <si>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</si>
  <si>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</si>
  <si>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</si>
  <si>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</si>
  <si>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</si>
  <si>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</si>
  <si>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</si>
  <si>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</si>
  <si>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</si>
  <si>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</si>
  <si>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</si>
  <si>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</si>
  <si>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</si>
  <si>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</si>
  <si>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</si>
  <si>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</si>
  <si>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</si>
  <si>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</si>
  <si>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</si>
  <si>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</si>
  <si>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</si>
  <si>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</si>
  <si>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</si>
  <si>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</si>
  <si>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</si>
  <si>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</si>
  <si>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</si>
  <si>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</si>
  <si>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</si>
  <si>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</si>
  <si>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</si>
  <si>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</si>
  <si>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</si>
  <si>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</si>
  <si>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</si>
  <si>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</si>
  <si>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</si>
  <si>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</si>
  <si>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</si>
  <si>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</si>
  <si>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</si>
  <si>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</si>
  <si>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</si>
  <si>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</si>
  <si>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</si>
  <si>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</si>
  <si>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</si>
  <si>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</si>
  <si>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</si>
  <si>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</si>
  <si>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</si>
  <si>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</si>
  <si>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</si>
  <si>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</si>
  <si>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</si>
  <si>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</si>
  <si>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</si>
  <si>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</si>
  <si>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</si>
  <si>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</si>
  <si>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</si>
  <si>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</si>
  <si>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</si>
  <si>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</si>
  <si>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</si>
  <si>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</si>
  <si>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</si>
  <si>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</si>
  <si>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</si>
  <si>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</si>
  <si>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</si>
  <si>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</si>
  <si>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</si>
  <si>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</si>
  <si>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</si>
  <si>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</si>
  <si>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</si>
  <si>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</si>
  <si>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</si>
  <si>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</si>
  <si>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</si>
  <si>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</si>
  <si>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</si>
  <si>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</si>
  <si>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</si>
  <si>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</si>
  <si>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</si>
  <si>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</si>
  <si>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</si>
  <si>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</si>
  <si>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</si>
  <si>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</si>
  <si>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</si>
  <si>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</si>
  <si>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</si>
  <si>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</si>
  <si>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</si>
  <si>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</si>
  <si>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</si>
  <si>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</si>
  <si>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</si>
  <si>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</si>
  <si>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</si>
  <si>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</si>
  <si>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</si>
  <si>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</si>
  <si>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</si>
  <si>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</si>
  <si>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</si>
  <si>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</si>
  <si>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</si>
  <si>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</si>
  <si>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</si>
  <si>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</si>
  <si>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</si>
  <si>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</si>
  <si>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</si>
  <si>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</si>
  <si>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</si>
  <si>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</si>
  <si>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</si>
  <si>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</si>
  <si>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</si>
  <si>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</si>
  <si>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</si>
  <si>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</si>
  <si>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</si>
  <si>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</si>
  <si>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</si>
  <si>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</si>
  <si>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</si>
  <si>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</si>
  <si>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</si>
  <si>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</si>
  <si>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</si>
  <si>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</si>
  <si>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</si>
  <si>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</si>
  <si>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</si>
  <si>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</si>
  <si>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</si>
  <si>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</si>
  <si>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</si>
  <si>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</si>
  <si>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</si>
  <si>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</si>
  <si>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</si>
  <si>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</si>
  <si>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</si>
  <si>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</si>
  <si>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</si>
  <si>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</si>
  <si>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</si>
  <si>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</si>
  <si>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</si>
  <si>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</si>
  <si>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</si>
  <si>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</si>
  <si>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</si>
  <si>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</si>
  <si>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</si>
  <si>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</si>
  <si>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</si>
  <si>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</si>
  <si>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</si>
  <si>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</si>
  <si>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</si>
  <si>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</si>
  <si>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</si>
  <si>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</si>
  <si>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</si>
  <si>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</si>
  <si>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</si>
  <si>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</si>
  <si>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</si>
  <si>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</si>
  <si>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</si>
  <si>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</si>
  <si>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</si>
  <si>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</si>
  <si>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</si>
  <si>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</si>
  <si>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</si>
  <si>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</si>
  <si>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</si>
  <si>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</si>
  <si>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</si>
  <si>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</si>
  <si>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</si>
  <si>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</si>
  <si>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</si>
  <si>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</si>
  <si>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</si>
  <si>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</si>
  <si>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</si>
  <si>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</si>
  <si>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</si>
  <si>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</si>
  <si>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</si>
  <si>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</si>
  <si>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</si>
  <si>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</si>
  <si>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</si>
  <si>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</si>
  <si>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</si>
  <si>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</si>
  <si>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</si>
  <si>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</si>
  <si>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</si>
  <si>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</si>
  <si>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</si>
  <si>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</si>
  <si>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</si>
  <si>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</si>
  <si>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</si>
  <si>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</si>
  <si>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</si>
  <si>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</si>
  <si>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</si>
  <si>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</si>
  <si>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</si>
  <si>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</si>
  <si>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</si>
  <si>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</si>
  <si>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</si>
  <si>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</si>
  <si>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</si>
  <si>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</si>
  <si>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</si>
  <si>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</si>
  <si>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</si>
  <si>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</si>
  <si>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</si>
  <si>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</si>
  <si>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</si>
  <si>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</si>
  <si>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</si>
  <si>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</si>
  <si>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</si>
  <si>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</si>
  <si>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</si>
  <si>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</si>
  <si>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</si>
  <si>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</si>
  <si>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</si>
  <si>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</si>
  <si>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</si>
  <si>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</si>
  <si>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</si>
  <si>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</si>
  <si>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</si>
  <si>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</si>
  <si>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</si>
  <si>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</si>
  <si>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</si>
  <si>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</si>
  <si>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</si>
  <si>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</si>
  <si>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</si>
  <si>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</si>
  <si>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</si>
  <si>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</si>
  <si>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</si>
  <si>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</si>
  <si>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</si>
  <si>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</si>
  <si>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</si>
  <si>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</si>
  <si>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</si>
  <si>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</si>
  <si>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</si>
  <si>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</si>
  <si>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</si>
  <si>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</si>
  <si>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</si>
  <si>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</si>
  <si>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</si>
  <si>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</si>
  <si>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</si>
  <si>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</si>
  <si>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</si>
  <si>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</si>
  <si>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</si>
  <si>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</si>
  <si>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</si>
  <si>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</si>
  <si>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</si>
  <si>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</si>
  <si>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</si>
  <si>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</si>
  <si>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</si>
  <si>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</si>
  <si>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</si>
  <si>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</si>
  <si>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</si>
  <si>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</si>
  <si>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</si>
  <si>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</si>
  <si>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</si>
  <si>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</si>
  <si>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</si>
  <si>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</si>
  <si>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</si>
  <si>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</si>
  <si>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</si>
  <si>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</si>
  <si>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</si>
  <si>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</si>
  <si>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</si>
  <si>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</si>
  <si>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</si>
  <si>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</si>
  <si>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</si>
  <si>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</si>
  <si>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</si>
  <si>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</si>
  <si>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</si>
  <si>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</si>
  <si>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</si>
  <si>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</si>
  <si>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</si>
  <si>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</si>
  <si>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</si>
  <si>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</si>
  <si>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</si>
  <si>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</si>
  <si>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</si>
  <si>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</si>
  <si>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</si>
  <si>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</si>
  <si>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</si>
  <si>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</si>
  <si>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</si>
  <si>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</si>
  <si>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</si>
  <si>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</si>
  <si>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</si>
  <si>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</si>
  <si>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</si>
  <si>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</si>
  <si>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</si>
  <si>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</si>
  <si>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</si>
  <si>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</si>
  <si>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</si>
  <si>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</si>
  <si>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</si>
  <si>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</si>
  <si>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</si>
  <si>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</si>
  <si>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</si>
  <si>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</si>
  <si>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</si>
  <si>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</si>
  <si>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</si>
  <si>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</si>
  <si>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</si>
  <si>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</si>
  <si>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</si>
  <si>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</si>
  <si>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</si>
  <si>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</si>
  <si>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</si>
  <si>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</si>
  <si>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</si>
  <si>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</si>
  <si>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</si>
  <si>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</si>
  <si>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</si>
  <si>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</si>
  <si>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</si>
  <si>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</si>
  <si>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</si>
  <si>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</si>
  <si>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</si>
  <si>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</si>
  <si>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</si>
  <si>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</si>
  <si>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</si>
  <si>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</si>
  <si>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</si>
  <si>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</si>
  <si>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</si>
  <si>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</si>
  <si>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</si>
  <si>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</si>
  <si>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</si>
  <si>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</si>
  <si>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</si>
  <si>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</si>
  <si>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</si>
  <si>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</si>
  <si>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</si>
  <si>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</si>
  <si>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</si>
  <si>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</si>
  <si>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</si>
  <si>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</si>
  <si>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</si>
  <si>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</si>
  <si>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</si>
  <si>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</si>
  <si>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</si>
  <si>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</si>
  <si>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</si>
  <si>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</si>
  <si>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</si>
  <si>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</si>
  <si>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</si>
  <si>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</si>
  <si>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</si>
  <si>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</si>
  <si>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</si>
  <si>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</si>
  <si>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</si>
  <si>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</si>
  <si>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</si>
  <si>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</si>
  <si>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</si>
  <si>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</si>
  <si>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</si>
  <si>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</si>
  <si>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</si>
  <si>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</si>
  <si>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</si>
  <si>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</si>
  <si>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</si>
  <si>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</si>
  <si>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</si>
  <si>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</si>
  <si>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</si>
  <si>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</si>
  <si>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</si>
  <si>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</si>
  <si>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</si>
  <si>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</si>
  <si>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</si>
  <si>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</si>
  <si>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</si>
  <si>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</si>
  <si>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</si>
  <si>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</si>
  <si>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</si>
  <si>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</si>
  <si>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</si>
  <si>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</si>
  <si>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</si>
  <si>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</si>
  <si>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</si>
  <si>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</si>
  <si>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</si>
  <si>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</si>
  <si>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</si>
  <si>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</si>
  <si>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</si>
  <si>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</si>
  <si>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</si>
  <si>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</si>
  <si>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</si>
  <si>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</si>
  <si>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</si>
  <si>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</si>
  <si>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</si>
  <si>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</si>
  <si>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</si>
  <si>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</si>
  <si>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</si>
  <si>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</si>
  <si>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</si>
  <si>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</si>
  <si>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</si>
  <si>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</si>
  <si>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</si>
  <si>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</si>
  <si>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</si>
  <si>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</si>
  <si>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</si>
  <si>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</si>
  <si>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</si>
  <si>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</si>
  <si>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</si>
  <si>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</si>
  <si>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</si>
  <si>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</si>
  <si>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</si>
  <si>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</si>
  <si>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</si>
  <si>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</si>
  <si>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</si>
  <si>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</si>
  <si>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</si>
  <si>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</si>
  <si>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</si>
  <si>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</si>
  <si>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</si>
  <si>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</si>
  <si>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</si>
  <si>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</si>
  <si>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</si>
  <si>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</si>
  <si>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</si>
  <si>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</si>
  <si>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</si>
  <si>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</si>
  <si>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</si>
  <si>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</si>
  <si>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</si>
  <si>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</si>
  <si>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</si>
  <si>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</si>
  <si>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</si>
  <si>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</si>
  <si>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</si>
  <si>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</si>
  <si>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</si>
  <si>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</si>
  <si>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</si>
  <si>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</si>
  <si>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</si>
  <si>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</si>
  <si>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</si>
  <si>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</si>
  <si>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</si>
  <si>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</si>
  <si>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</si>
  <si>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</si>
  <si>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</si>
  <si>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</si>
  <si>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</si>
  <si>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</si>
  <si>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</si>
  <si>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</si>
  <si>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</si>
  <si>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</si>
  <si>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</si>
  <si>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</si>
  <si>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</si>
  <si>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</si>
  <si>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</si>
  <si>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</si>
  <si>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</si>
  <si>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</si>
  <si>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</si>
  <si>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</si>
  <si>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</si>
  <si>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</si>
  <si>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</si>
  <si>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</si>
  <si>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</si>
  <si>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</si>
  <si>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</si>
  <si>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</si>
  <si>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</si>
  <si>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</si>
  <si>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</si>
  <si>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</si>
  <si>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</si>
  <si>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</si>
  <si>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</si>
  <si>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</si>
  <si>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</si>
  <si>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</si>
  <si>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</si>
  <si>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</si>
  <si>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</si>
  <si>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</si>
  <si>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</si>
  <si>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</si>
  <si>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</si>
  <si>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</si>
  <si>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</si>
  <si>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</si>
  <si>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</si>
  <si>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</si>
  <si>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</si>
  <si>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</si>
  <si>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</si>
  <si>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</si>
  <si>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</si>
  <si>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</si>
  <si>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</si>
  <si>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</si>
  <si>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</si>
  <si>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</si>
  <si>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</si>
  <si>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</si>
  <si>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</si>
  <si>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</si>
  <si>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</si>
  <si>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</si>
  <si>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</si>
  <si>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</si>
  <si>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</si>
  <si>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</si>
  <si>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</si>
  <si>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</si>
  <si>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</si>
  <si>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</si>
  <si>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</si>
  <si>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</si>
  <si>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</si>
  <si>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</si>
  <si>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</si>
  <si>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</si>
  <si>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</si>
  <si>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</si>
  <si>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</si>
  <si>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</si>
  <si>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</si>
  <si>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</si>
  <si>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</si>
  <si>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</si>
  <si>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</si>
  <si>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</si>
  <si>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</si>
  <si>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</si>
  <si>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</si>
  <si>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</si>
  <si>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</si>
  <si>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</si>
  <si>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</si>
  <si>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</si>
  <si>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</si>
  <si>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</si>
  <si>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</si>
  <si>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</si>
  <si>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</si>
  <si>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</si>
  <si>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</si>
  <si>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</si>
  <si>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</si>
  <si>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</si>
  <si>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</si>
  <si>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</si>
  <si>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</si>
  <si>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</si>
  <si>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</si>
  <si>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</si>
  <si>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</si>
  <si>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</si>
  <si>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</si>
  <si>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</si>
  <si>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</si>
  <si>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</si>
  <si>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</si>
  <si>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</si>
  <si>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</si>
  <si>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</si>
  <si>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</si>
  <si>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</si>
  <si>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</si>
  <si>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</si>
  <si>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</si>
  <si>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</si>
  <si>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</si>
  <si>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</si>
  <si>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</si>
  <si>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</si>
  <si>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</si>
  <si>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</si>
  <si>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</si>
  <si>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</si>
  <si>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</si>
  <si>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</si>
  <si>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</si>
  <si>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</si>
  <si>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</si>
  <si>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</si>
  <si>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</si>
  <si>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</si>
  <si>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</si>
  <si>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</si>
  <si>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</si>
  <si>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</si>
  <si>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</si>
  <si>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</si>
  <si>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</si>
  <si>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</si>
  <si>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</si>
  <si>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</si>
  <si>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</si>
  <si>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</si>
  <si>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</si>
  <si>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</si>
  <si>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</si>
  <si>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</si>
  <si>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</si>
  <si>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</si>
  <si>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</si>
  <si>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</si>
  <si>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</si>
  <si>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</si>
  <si>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</si>
  <si>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</si>
  <si>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</si>
  <si>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</si>
  <si>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</si>
  <si>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</si>
  <si>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</si>
  <si>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</si>
  <si>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</si>
  <si>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</si>
  <si>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</si>
  <si>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</si>
  <si>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</si>
  <si>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</si>
  <si>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</si>
  <si>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</si>
  <si>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</si>
  <si>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</si>
  <si>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</si>
  <si>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</si>
  <si>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</si>
  <si>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</si>
  <si>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</si>
  <si>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</si>
  <si>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</si>
  <si>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</si>
  <si>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</si>
  <si>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</si>
  <si>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</si>
  <si>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</si>
  <si>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</si>
  <si>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</si>
  <si>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</si>
  <si>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</si>
  <si>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</si>
  <si>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</si>
  <si>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</si>
  <si>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</si>
  <si>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</si>
  <si>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</si>
  <si>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</si>
  <si>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</si>
  <si>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</si>
  <si>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</si>
  <si>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</si>
  <si>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</si>
  <si>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</si>
  <si>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</si>
  <si>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</si>
  <si>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</si>
  <si>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</si>
  <si>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</si>
  <si>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</si>
  <si>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</si>
  <si>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</si>
  <si>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</si>
  <si>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</si>
  <si>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</si>
  <si>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</si>
  <si>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</si>
  <si>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</si>
  <si>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</si>
  <si>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</si>
  <si>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</si>
  <si>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</si>
  <si>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</si>
  <si>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</si>
  <si>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</si>
  <si>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</si>
  <si>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</si>
  <si>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</si>
  <si>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</si>
  <si>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</si>
  <si>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</si>
  <si>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</si>
  <si>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</si>
  <si>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</si>
  <si>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</si>
  <si>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</si>
  <si>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</si>
  <si>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</si>
  <si>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</si>
  <si>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</si>
  <si>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</si>
  <si>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</si>
  <si>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</si>
  <si>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</si>
  <si>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</si>
  <si>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</si>
  <si>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</si>
  <si>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</si>
  <si>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</si>
  <si>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</si>
  <si>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</si>
  <si>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</si>
  <si>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</si>
  <si>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</si>
  <si>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</si>
  <si>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</si>
  <si>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</si>
  <si>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</si>
  <si>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</si>
  <si>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</si>
  <si>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</si>
  <si>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</si>
  <si>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</si>
  <si>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</si>
  <si>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</si>
  <si>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</si>
  <si>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</si>
  <si>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</si>
  <si>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</si>
  <si>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</si>
  <si>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</si>
  <si>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</si>
  <si>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</si>
  <si>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</si>
  <si>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</si>
  <si>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</si>
  <si>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</si>
  <si>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</si>
  <si>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</si>
  <si>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</si>
  <si>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</si>
  <si>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</si>
  <si>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</si>
  <si>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</si>
  <si>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</si>
  <si>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</si>
  <si>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</si>
  <si>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</si>
  <si>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</si>
  <si>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</si>
  <si>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</si>
  <si>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</si>
  <si>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</si>
  <si>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</si>
  <si>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</si>
  <si>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</si>
  <si>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</si>
  <si>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</si>
  <si>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</si>
  <si>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</si>
  <si>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</si>
  <si>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</si>
  <si>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</si>
  <si>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</si>
  <si>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</si>
  <si>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</si>
  <si>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</si>
  <si>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</si>
  <si>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</si>
  <si>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</si>
  <si>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</si>
  <si>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</si>
  <si>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</si>
  <si>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</si>
  <si>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</si>
  <si>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</si>
  <si>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</si>
  <si>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</si>
  <si>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</si>
  <si>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</si>
  <si>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</si>
  <si>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</si>
  <si>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</si>
  <si>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</si>
  <si>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</si>
  <si>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</si>
  <si>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</si>
  <si>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</si>
  <si>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</si>
  <si>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</si>
  <si>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</si>
  <si>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</si>
  <si>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</si>
  <si>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</si>
  <si>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</si>
  <si>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</si>
  <si>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</si>
  <si>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</si>
  <si>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</si>
  <si>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</si>
  <si>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</si>
  <si>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</si>
  <si>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</si>
  <si>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</si>
  <si>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</si>
  <si>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</si>
  <si>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</si>
  <si>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</si>
  <si>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</si>
  <si>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</si>
  <si>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</si>
  <si>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</si>
  <si>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</si>
  <si>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</si>
  <si>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</si>
  <si>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</si>
  <si>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</si>
  <si>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</si>
  <si>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</si>
  <si>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</si>
  <si>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</si>
  <si>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</si>
  <si>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</si>
  <si>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</si>
  <si>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</si>
  <si>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</si>
  <si>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</si>
  <si>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</si>
  <si>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</si>
  <si>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</si>
  <si>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</si>
  <si>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</si>
  <si>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</si>
  <si>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</si>
  <si>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</si>
  <si>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</si>
  <si>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</si>
  <si>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</si>
  <si>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</si>
  <si>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</si>
  <si>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</si>
  <si>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</si>
  <si>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</si>
  <si>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</si>
  <si>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</si>
  <si>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</si>
  <si>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</si>
  <si>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</si>
  <si>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</si>
  <si>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</si>
  <si>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</si>
  <si>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</si>
  <si>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</si>
  <si>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</si>
  <si>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</si>
  <si>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</si>
  <si>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</si>
  <si>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</si>
  <si>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</si>
  <si>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</si>
  <si>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</si>
  <si>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</si>
  <si>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</si>
  <si>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</si>
  <si>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</si>
  <si>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</si>
  <si>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</si>
  <si>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</si>
  <si>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</si>
  <si>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</si>
  <si>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</si>
  <si>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</si>
  <si>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</si>
  <si>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</si>
  <si>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</si>
  <si>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</si>
  <si>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</si>
  <si>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</si>
  <si>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</si>
  <si>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</si>
  <si>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</si>
  <si>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</si>
  <si>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</si>
  <si>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</si>
  <si>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</si>
  <si>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</si>
  <si>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</si>
  <si>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</si>
  <si>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</si>
  <si>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</si>
  <si>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</si>
  <si>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</si>
  <si>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</si>
  <si>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</si>
  <si>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</si>
  <si>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</si>
  <si>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</si>
  <si>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</si>
  <si>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</si>
  <si>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</si>
  <si>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</si>
  <si>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</si>
  <si>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</si>
  <si>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</si>
  <si>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</si>
  <si>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</si>
  <si>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</si>
  <si>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</si>
  <si>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</si>
  <si>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</si>
  <si>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</si>
  <si>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</si>
  <si>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</si>
  <si>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</si>
  <si>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</si>
  <si>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</si>
  <si>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</si>
  <si>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</si>
  <si>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</si>
  <si>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</si>
  <si>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</si>
  <si>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</si>
  <si>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</si>
  <si>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</si>
  <si>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</si>
  <si>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</si>
  <si>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</si>
  <si>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</si>
  <si>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</si>
  <si>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</si>
  <si>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</si>
  <si>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</si>
  <si>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</si>
  <si>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</si>
  <si>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</si>
  <si>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</si>
  <si>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</si>
  <si>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</si>
  <si>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</si>
  <si>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</si>
  <si>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</si>
  <si>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</si>
  <si>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</si>
  <si>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</si>
  <si>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</si>
  <si>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</si>
  <si>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</si>
  <si>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</si>
  <si>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</si>
  <si>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</si>
  <si>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</si>
  <si>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</si>
  <si>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</si>
  <si>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</si>
  <si>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</si>
  <si>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</si>
  <si>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</si>
  <si>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</si>
  <si>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</si>
  <si>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</si>
  <si>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</si>
  <si>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</si>
  <si>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</si>
  <si>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</si>
  <si>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</si>
  <si>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</si>
  <si>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</si>
  <si>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</si>
  <si>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</si>
  <si>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</si>
  <si>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</si>
  <si>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</si>
  <si>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</si>
  <si>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</si>
  <si>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</si>
  <si>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</si>
  <si>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</si>
  <si>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</si>
  <si>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</si>
  <si>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</si>
  <si>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</si>
  <si>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</si>
  <si>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</si>
  <si>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</si>
  <si>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</si>
  <si>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</si>
  <si>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</si>
  <si>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</si>
  <si>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</si>
  <si>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</si>
  <si>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</si>
  <si>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</si>
  <si>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</si>
  <si>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</si>
  <si>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</si>
  <si>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</si>
  <si>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</si>
  <si>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</si>
  <si>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</si>
  <si>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</si>
  <si>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</si>
  <si>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</si>
  <si>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</si>
  <si>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</si>
  <si>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</si>
  <si>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</si>
  <si>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</si>
  <si>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</si>
  <si>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</si>
  <si>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</si>
  <si>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</si>
  <si>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</si>
  <si>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</si>
  <si>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</si>
  <si>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</si>
  <si>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</si>
  <si>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</si>
  <si>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</si>
  <si>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</si>
  <si>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</si>
  <si>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</si>
  <si>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</si>
  <si>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</si>
  <si>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</si>
  <si>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</si>
  <si>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</si>
  <si>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</si>
  <si>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</si>
  <si>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</si>
  <si>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</si>
  <si>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</si>
  <si>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</si>
  <si>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</si>
  <si>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</si>
  <si>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</si>
  <si>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</si>
  <si>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</si>
  <si>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</si>
  <si>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</si>
  <si>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</si>
  <si>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</si>
  <si>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</si>
  <si>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</si>
  <si>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</si>
  <si>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</si>
  <si>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</si>
  <si>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</si>
  <si>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</si>
  <si>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</si>
  <si>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</si>
  <si>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</si>
  <si>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</si>
  <si>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</si>
  <si>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</si>
  <si>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</si>
  <si>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</si>
  <si>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</si>
  <si>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</si>
  <si>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</si>
  <si>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</si>
  <si>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</si>
  <si>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</si>
  <si>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</si>
  <si>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</si>
  <si>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</si>
  <si>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</si>
  <si>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</si>
  <si>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</si>
  <si>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</si>
  <si>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</si>
  <si>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</si>
  <si>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</si>
  <si>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</si>
  <si>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</si>
  <si>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</si>
  <si>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</si>
  <si>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</si>
  <si>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</si>
  <si>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</si>
  <si>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</si>
  <si>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</si>
  <si>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</si>
  <si>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</si>
  <si>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</si>
  <si>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</si>
  <si>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</si>
  <si>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</si>
  <si>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</si>
  <si>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</si>
  <si>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</si>
  <si>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</si>
  <si>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</si>
  <si>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</si>
  <si>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</si>
  <si>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</si>
  <si>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</si>
  <si>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</si>
  <si>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</si>
  <si>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</si>
  <si>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</si>
  <si>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</si>
  <si>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</si>
  <si>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</si>
  <si>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</si>
  <si>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</si>
  <si>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</si>
  <si>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</si>
  <si>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</si>
  <si>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</si>
  <si>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</si>
  <si>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</si>
  <si>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</si>
  <si>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</si>
  <si>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</si>
  <si>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</si>
  <si>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</si>
  <si>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</si>
  <si>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</si>
  <si>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</si>
  <si>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</si>
  <si>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</si>
  <si>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</si>
  <si>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</si>
  <si>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</si>
  <si>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</si>
  <si>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</si>
  <si>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</si>
  <si>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</si>
  <si>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</si>
  <si>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</si>
  <si>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</si>
  <si>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</si>
  <si>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</si>
  <si>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</si>
  <si>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</si>
  <si>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</si>
  <si>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</si>
  <si>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</si>
  <si>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</si>
  <si>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</si>
  <si>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</si>
  <si>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</si>
  <si>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</si>
  <si>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</si>
  <si>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</si>
  <si>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</si>
  <si>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</si>
  <si>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</si>
  <si>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</si>
  <si>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</si>
  <si>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</si>
  <si>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</si>
  <si>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</si>
  <si>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</si>
  <si>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</si>
  <si>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</si>
  <si>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</si>
  <si>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</si>
  <si>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</si>
  <si>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</si>
  <si>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</si>
  <si>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</si>
  <si>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</si>
  <si>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</si>
  <si>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</si>
  <si>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</si>
  <si>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</si>
  <si>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</si>
  <si>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</si>
  <si>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</si>
  <si>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</si>
  <si>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</si>
  <si>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</si>
  <si>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</si>
  <si>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</si>
  <si>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</si>
  <si>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</si>
  <si>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</si>
  <si>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</si>
  <si>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</si>
  <si>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</si>
  <si>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</si>
  <si>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</si>
  <si>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</si>
  <si>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</si>
  <si>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</si>
  <si>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</si>
  <si>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</si>
  <si>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</si>
  <si>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</si>
  <si>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</si>
  <si>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</si>
  <si>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</si>
  <si>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</si>
  <si>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</si>
  <si>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</si>
  <si>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</si>
  <si>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</si>
  <si>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</si>
  <si>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</si>
  <si>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</si>
  <si>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</si>
  <si>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</si>
  <si>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</si>
  <si>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</si>
  <si>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</si>
  <si>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</si>
  <si>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</si>
  <si>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</si>
  <si>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</si>
  <si>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</si>
  <si>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</si>
  <si>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</si>
  <si>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</si>
  <si>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</si>
  <si>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</si>
  <si>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</si>
  <si>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</si>
  <si>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</si>
  <si>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</si>
  <si>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</si>
  <si>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</si>
  <si>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</si>
  <si>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</si>
  <si>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</si>
  <si>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</si>
  <si>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</si>
  <si>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</si>
  <si>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</si>
  <si>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</si>
  <si>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</si>
  <si>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</si>
  <si>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</si>
  <si>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</si>
  <si>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</si>
  <si>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</si>
  <si>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</si>
  <si>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</si>
  <si>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</si>
  <si>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</si>
  <si>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</si>
  <si>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</si>
  <si>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</si>
  <si>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</si>
  <si>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</si>
  <si>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</si>
  <si>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</si>
  <si>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</si>
  <si>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</si>
  <si>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</si>
  <si>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</si>
  <si>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</si>
  <si>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</si>
  <si>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</si>
  <si>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</si>
  <si>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</si>
  <si>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</si>
  <si>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</si>
  <si>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</si>
  <si>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</si>
  <si>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</si>
  <si>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</si>
  <si>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</si>
  <si>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</si>
  <si>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</si>
  <si>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</si>
  <si>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</si>
  <si>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</si>
  <si>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</si>
  <si>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</si>
  <si>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</si>
  <si>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</si>
  <si>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</si>
  <si>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</si>
  <si>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</si>
  <si>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</si>
  <si>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</si>
  <si>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</si>
  <si>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</si>
  <si>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</si>
  <si>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</si>
  <si>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</si>
  <si>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</si>
  <si>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</si>
  <si>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</si>
  <si>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</si>
  <si>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</si>
  <si>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</si>
  <si>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</si>
  <si>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</si>
  <si>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</si>
  <si>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</si>
  <si>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</si>
  <si>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</si>
  <si>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</si>
  <si>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</si>
  <si>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</si>
  <si>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</si>
  <si>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</si>
  <si>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</si>
  <si>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</si>
  <si>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</si>
  <si>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</si>
  <si>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</si>
  <si>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</si>
  <si>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</si>
  <si>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</si>
  <si>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</si>
  <si>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</si>
  <si>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</si>
  <si>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</si>
  <si>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</si>
  <si>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</si>
  <si>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</si>
  <si>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</si>
  <si>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</si>
  <si>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</si>
  <si>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</si>
  <si>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</si>
  <si>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</si>
  <si>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</si>
  <si>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</si>
  <si>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</si>
  <si>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</si>
  <si>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</si>
  <si>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</si>
  <si>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</si>
  <si>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</si>
  <si>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</si>
  <si>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</si>
  <si>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</si>
  <si>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</si>
  <si>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</si>
  <si>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</si>
  <si>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</si>
  <si>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</si>
  <si>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</si>
  <si>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</si>
  <si>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</si>
  <si>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</si>
  <si>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</si>
  <si>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</si>
  <si>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</si>
  <si>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</si>
  <si>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</si>
  <si>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</si>
  <si>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</si>
  <si>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</si>
  <si>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</si>
  <si>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</si>
  <si>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</si>
  <si>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</si>
  <si>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</si>
  <si>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</si>
  <si>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</si>
  <si>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</si>
  <si>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</si>
  <si>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</si>
  <si>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</si>
  <si>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</si>
  <si>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</si>
  <si>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</si>
  <si>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</si>
  <si>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</si>
  <si>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</si>
  <si>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</si>
  <si>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</si>
  <si>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</si>
  <si>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</si>
  <si>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</si>
  <si>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</si>
  <si>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</si>
  <si>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</si>
  <si>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</si>
  <si>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</si>
  <si>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</si>
  <si>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</si>
  <si>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</si>
  <si>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</si>
  <si>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</si>
  <si>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</si>
  <si>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</si>
  <si>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</si>
  <si>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</si>
  <si>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</si>
  <si>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</si>
  <si>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</si>
  <si>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</si>
  <si>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</si>
  <si>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</si>
  <si>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</si>
  <si>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</si>
  <si>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</si>
  <si>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</si>
  <si>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</si>
  <si>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</si>
  <si>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</si>
  <si>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</si>
  <si>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</si>
  <si>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</si>
  <si>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</si>
  <si>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</si>
  <si>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</si>
  <si>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</si>
  <si>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</si>
  <si>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</si>
  <si>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</si>
  <si>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</si>
  <si>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</si>
  <si>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</si>
  <si>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</si>
  <si>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</si>
  <si>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</si>
  <si>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</si>
  <si>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</si>
  <si>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</si>
  <si>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</si>
  <si>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</si>
  <si>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</si>
  <si>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</si>
  <si>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</si>
  <si>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</si>
  <si>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</si>
  <si>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</si>
  <si>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</si>
  <si>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</si>
  <si>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</si>
  <si>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</si>
  <si>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</si>
  <si>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</si>
  <si>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</si>
  <si>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</si>
  <si>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</si>
  <si>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</si>
  <si>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</si>
  <si>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</si>
  <si>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</si>
  <si>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</si>
  <si>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</si>
  <si>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</si>
  <si>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</si>
  <si>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</si>
  <si>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</si>
  <si>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</si>
  <si>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</si>
  <si>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</si>
  <si>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</si>
  <si>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</si>
  <si>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</si>
  <si>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</si>
  <si>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</si>
  <si>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</si>
  <si>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</si>
  <si>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</si>
  <si>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</si>
  <si>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</si>
  <si>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</si>
  <si>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</si>
  <si>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</si>
  <si>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</si>
  <si>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</si>
  <si>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</si>
  <si>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</si>
  <si>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</si>
  <si>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</si>
  <si>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</si>
  <si>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</si>
  <si>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</si>
  <si>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</si>
  <si>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</si>
  <si>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</si>
  <si>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</si>
  <si>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</si>
  <si>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</si>
  <si>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</si>
  <si>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</si>
  <si>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</si>
  <si>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</si>
  <si>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</si>
  <si>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</si>
  <si>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</si>
  <si>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</si>
  <si>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</si>
  <si>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</si>
  <si>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</si>
  <si>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</si>
  <si>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</si>
  <si>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</si>
  <si>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</si>
  <si>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</si>
  <si>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</si>
  <si>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</si>
  <si>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</si>
  <si>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</si>
  <si>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</si>
  <si>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</si>
  <si>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</si>
  <si>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</si>
  <si>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</si>
  <si>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</si>
  <si>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</si>
  <si>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</si>
  <si>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</si>
  <si>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</si>
  <si>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</si>
  <si>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</si>
  <si>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</si>
  <si>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</si>
  <si>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</si>
  <si>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</si>
  <si>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</si>
  <si>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</si>
  <si>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</si>
  <si>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</si>
  <si>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</si>
  <si>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</si>
  <si>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</si>
  <si>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</si>
  <si>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</si>
  <si>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</si>
  <si>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</si>
  <si>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</si>
  <si>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</si>
  <si>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</si>
  <si>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</si>
  <si>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</si>
  <si>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</si>
  <si>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</si>
  <si>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</si>
  <si>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</si>
  <si>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</si>
  <si>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</si>
  <si>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</si>
  <si>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</si>
  <si>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</si>
  <si>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</si>
  <si>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</si>
  <si>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</si>
  <si>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</si>
  <si>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</si>
  <si>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</si>
  <si>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</si>
  <si>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</si>
  <si>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</si>
  <si>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</si>
  <si>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</si>
  <si>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</si>
  <si>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</si>
  <si>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</si>
  <si>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</si>
  <si>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</si>
  <si>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</si>
  <si>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</si>
  <si>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</si>
  <si>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</si>
  <si>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</si>
  <si>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</si>
  <si>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</si>
  <si>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</si>
  <si>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</si>
  <si>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</si>
  <si>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</si>
  <si>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</si>
  <si>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</si>
  <si>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</si>
  <si>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</si>
  <si>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</si>
  <si>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</si>
  <si>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</si>
  <si>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</si>
  <si>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</si>
  <si>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</si>
  <si>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</si>
  <si>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</si>
  <si>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</si>
  <si>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</si>
  <si>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</si>
  <si>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</si>
  <si>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</si>
  <si>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</si>
  <si>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</si>
  <si>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</si>
  <si>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</si>
  <si>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</si>
  <si>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</si>
  <si>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</si>
  <si>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</si>
  <si>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</si>
  <si>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</si>
  <si>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</si>
  <si>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</si>
  <si>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</si>
  <si>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</si>
  <si>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</si>
  <si>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</si>
  <si>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</si>
  <si>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</si>
  <si>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</si>
  <si>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</si>
  <si>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</si>
  <si>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</si>
  <si>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</si>
  <si>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</si>
  <si>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</si>
  <si>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</si>
  <si>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</si>
  <si>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</si>
  <si>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</si>
  <si>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</si>
  <si>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</si>
  <si>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</si>
  <si>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</si>
  <si>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</si>
  <si>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</si>
  <si>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</si>
  <si>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</si>
  <si>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</si>
  <si>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</si>
  <si>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</si>
  <si>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</si>
  <si>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</si>
  <si>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</si>
  <si>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</si>
  <si>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</si>
  <si>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</si>
  <si>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</si>
  <si>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</si>
  <si>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</si>
  <si>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</si>
  <si>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</si>
  <si>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</si>
  <si>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</si>
  <si>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</si>
  <si>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</si>
  <si>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</si>
  <si>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</si>
  <si>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</si>
  <si>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</si>
  <si>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</si>
  <si>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</si>
  <si>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</si>
  <si>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</si>
  <si>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</si>
  <si>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</si>
  <si>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</si>
  <si>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</si>
  <si>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</si>
  <si>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</si>
  <si>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</si>
  <si>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</si>
  <si>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</si>
  <si>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</si>
  <si>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</si>
  <si>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</si>
  <si>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</si>
  <si>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</si>
  <si>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</si>
  <si>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</si>
  <si>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</si>
  <si>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</si>
  <si>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</si>
  <si>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</si>
  <si>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</si>
  <si>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</si>
  <si>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</si>
  <si>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</si>
  <si>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</si>
  <si>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</si>
  <si>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</si>
  <si>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</si>
  <si>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</si>
  <si>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</si>
  <si>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</si>
  <si>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</si>
  <si>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</si>
  <si>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</si>
  <si>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</si>
  <si>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</si>
  <si>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</si>
  <si>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</si>
  <si>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</si>
  <si>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</si>
  <si>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</si>
  <si>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</si>
  <si>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</si>
  <si>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</si>
  <si>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</si>
  <si>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</si>
  <si>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</si>
  <si>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</si>
  <si>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</si>
  <si>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</si>
  <si>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</si>
  <si>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</si>
  <si>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</si>
  <si>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</si>
  <si>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</si>
  <si>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</si>
  <si>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</si>
  <si>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</si>
  <si>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</si>
  <si>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</si>
  <si>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</si>
  <si>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</si>
  <si>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</si>
  <si>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</si>
  <si>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</si>
  <si>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</si>
  <si>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</si>
  <si>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</si>
  <si>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</si>
  <si>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</si>
  <si>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</si>
  <si>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</si>
  <si>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</si>
  <si>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</si>
  <si>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</si>
  <si>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</si>
  <si>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</si>
  <si>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</si>
  <si>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</si>
  <si>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</si>
  <si>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</si>
  <si>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</si>
  <si>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</si>
  <si>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</si>
  <si>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</si>
  <si>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</si>
  <si>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</si>
  <si>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</si>
  <si>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</si>
  <si>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</si>
  <si>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</si>
  <si>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</si>
  <si>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</si>
  <si>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</si>
  <si>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</si>
  <si>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</si>
  <si>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</si>
  <si>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</si>
  <si>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</si>
  <si>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</si>
  <si>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</si>
  <si>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</si>
  <si>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</si>
  <si>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</si>
  <si>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</si>
  <si>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</si>
  <si>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</si>
  <si>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</si>
  <si>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</si>
  <si>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</si>
  <si>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</si>
  <si>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</si>
  <si>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</si>
  <si>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</si>
  <si>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</si>
  <si>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</si>
  <si>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</si>
  <si>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</si>
  <si>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</si>
  <si>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</si>
  <si>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</si>
  <si>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</si>
  <si>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</si>
  <si>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</si>
  <si>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</si>
  <si>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</si>
  <si>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</si>
  <si>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</si>
  <si>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</si>
  <si>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</si>
  <si>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</si>
  <si>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</si>
  <si>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</si>
  <si>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</si>
  <si>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</si>
  <si>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</si>
  <si>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</si>
  <si>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</si>
  <si>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</si>
  <si>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</si>
  <si>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</si>
  <si>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</si>
  <si>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</si>
  <si>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</si>
  <si>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</si>
  <si>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</si>
  <si>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</si>
  <si>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</si>
  <si>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</si>
  <si>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</si>
  <si>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</si>
  <si>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</si>
  <si>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</si>
  <si>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</si>
  <si>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</si>
  <si>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</si>
  <si>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</si>
  <si>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</si>
  <si>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</si>
  <si>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</si>
  <si>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</si>
  <si>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</si>
  <si>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</si>
  <si>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</si>
  <si>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</si>
  <si>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</si>
  <si>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</si>
  <si>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</si>
  <si>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</si>
  <si>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</si>
  <si>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</si>
  <si>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</si>
  <si>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</si>
  <si>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</si>
  <si>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</si>
  <si>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</si>
  <si>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</si>
  <si>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</si>
  <si>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</si>
  <si>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</si>
  <si>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</si>
  <si>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</si>
  <si>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</si>
  <si>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</si>
  <si>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</si>
  <si>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</si>
  <si>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</si>
  <si>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</si>
  <si>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</si>
  <si>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</si>
  <si>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</si>
  <si>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</si>
  <si>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</si>
  <si>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</si>
  <si>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</si>
  <si>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</si>
  <si>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</si>
  <si>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</si>
  <si>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</si>
  <si>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</si>
  <si>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</si>
  <si>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</si>
  <si>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</si>
  <si>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</si>
  <si>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</si>
  <si>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</si>
  <si>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</si>
  <si>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</si>
  <si>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</si>
  <si>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</si>
  <si>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</si>
  <si>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</si>
  <si>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</si>
  <si>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</si>
  <si>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</si>
  <si>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</si>
  <si>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</si>
  <si>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</si>
  <si>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</si>
  <si>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</si>
  <si>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</si>
  <si>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</si>
  <si>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</si>
  <si>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</si>
  <si>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</si>
  <si>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</si>
  <si>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</si>
  <si>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</si>
  <si>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</si>
  <si>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</si>
  <si>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</si>
  <si>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</si>
  <si>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</si>
  <si>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</si>
  <si>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</si>
  <si>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</si>
  <si>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</si>
  <si>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</si>
  <si>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</si>
  <si>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</si>
  <si>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</si>
  <si>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</si>
  <si>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</si>
  <si>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</si>
  <si>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</si>
  <si>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</si>
  <si>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</si>
  <si>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</si>
  <si>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</si>
  <si>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</si>
  <si>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</si>
  <si>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</si>
  <si>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</si>
  <si>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</si>
  <si>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</si>
  <si>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</si>
  <si>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</si>
  <si>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</si>
  <si>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</si>
  <si>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</si>
  <si>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</si>
  <si>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</si>
  <si>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</si>
  <si>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</si>
  <si>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</si>
  <si>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</si>
  <si>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</si>
  <si>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</si>
  <si>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</si>
  <si>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</si>
  <si>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</si>
  <si>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</si>
  <si>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</si>
  <si>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</si>
  <si>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</si>
  <si>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</si>
  <si>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</si>
  <si>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</si>
  <si>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</si>
  <si>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</si>
  <si>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</si>
  <si>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</si>
  <si>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</si>
  <si>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</si>
  <si>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</si>
  <si>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</si>
  <si>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</si>
  <si>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</si>
  <si>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</si>
  <si>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</si>
  <si>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</si>
  <si>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</si>
  <si>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</si>
  <si>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</si>
  <si>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</si>
  <si>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</si>
  <si>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</si>
  <si>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</si>
  <si>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</si>
  <si>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</si>
  <si>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</si>
  <si>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</si>
  <si>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</si>
  <si>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</si>
  <si>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</si>
  <si>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</si>
  <si>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</si>
  <si>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</si>
  <si>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</si>
  <si>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</si>
  <si>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</si>
  <si>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</si>
  <si>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</si>
  <si>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</si>
  <si>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</si>
  <si>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</si>
  <si>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</si>
  <si>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</si>
  <si>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</si>
  <si>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</si>
  <si>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</si>
  <si>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</si>
  <si>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</si>
  <si>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</si>
  <si>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</si>
  <si>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</si>
  <si>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</si>
  <si>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</si>
  <si>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</si>
  <si>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</si>
  <si>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</si>
  <si>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</si>
  <si>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</si>
  <si>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</si>
  <si>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</si>
  <si>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</si>
  <si>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</si>
  <si>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</si>
  <si>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</si>
  <si>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</si>
  <si>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</si>
  <si>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</si>
  <si>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</si>
  <si>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</si>
  <si>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</si>
  <si>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</si>
  <si>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</si>
  <si>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</si>
  <si>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</si>
  <si>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</si>
  <si>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</si>
  <si>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</si>
  <si>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</si>
  <si>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</si>
  <si>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</si>
  <si>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</si>
  <si>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</si>
  <si>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</si>
  <si>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</si>
  <si>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</si>
  <si>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</si>
  <si>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</si>
  <si>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</si>
  <si>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</si>
  <si>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</si>
  <si>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</si>
  <si>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</si>
  <si>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</si>
  <si>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</si>
  <si>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</si>
  <si>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</si>
  <si>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</si>
  <si>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</si>
  <si>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</si>
  <si>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</si>
  <si>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</si>
  <si>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</si>
  <si>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</si>
  <si>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</si>
  <si>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</si>
  <si>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</si>
  <si>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</si>
  <si>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</si>
  <si>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</si>
  <si>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</si>
  <si>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</si>
  <si>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</si>
  <si>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</si>
  <si>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</si>
  <si>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</si>
  <si>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</si>
  <si>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</si>
  <si>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</si>
  <si>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</si>
  <si>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</si>
  <si>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</si>
  <si>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</si>
  <si>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</si>
  <si>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</si>
  <si>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</si>
  <si>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</si>
  <si>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</si>
  <si>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</si>
  <si>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</si>
  <si>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</si>
  <si>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</si>
  <si>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</si>
  <si>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</si>
  <si>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</si>
  <si>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</si>
  <si>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</si>
  <si>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</si>
  <si>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</si>
  <si>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</si>
  <si>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</si>
  <si>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</si>
  <si>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</si>
  <si>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</si>
  <si>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</si>
  <si>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</si>
  <si>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</si>
  <si>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</si>
  <si>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</si>
  <si>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</si>
  <si>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</si>
  <si>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</si>
  <si>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</si>
  <si>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</si>
  <si>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</si>
  <si>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</si>
  <si>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</si>
  <si>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</si>
  <si>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</si>
  <si>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</si>
  <si>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</si>
  <si>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</si>
  <si>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</si>
  <si>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</si>
  <si>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</si>
  <si>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</si>
  <si>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</si>
  <si>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</si>
  <si>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</si>
  <si>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</si>
  <si>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</si>
  <si>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</si>
  <si>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</si>
  <si>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</si>
  <si>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</si>
  <si>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</si>
  <si>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</si>
  <si>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</si>
  <si>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</si>
  <si>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</si>
  <si>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</si>
  <si>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</si>
  <si>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</si>
  <si>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</si>
  <si>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</si>
  <si>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</si>
  <si>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</si>
  <si>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</si>
  <si>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</si>
  <si>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</si>
  <si>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</si>
  <si>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</si>
  <si>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</si>
  <si>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</si>
  <si>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</si>
  <si>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</si>
  <si>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</si>
  <si>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</si>
  <si>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</si>
  <si>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</si>
  <si>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</si>
  <si>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</si>
  <si>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</si>
  <si>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</si>
  <si>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</si>
  <si>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</si>
  <si>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</si>
  <si>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</si>
  <si>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</si>
  <si>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</si>
  <si>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</si>
  <si>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</si>
  <si>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</si>
  <si>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</si>
  <si>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</si>
  <si>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</si>
  <si>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</si>
  <si>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</si>
  <si>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</si>
  <si>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</si>
  <si>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</si>
  <si>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</si>
  <si>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</si>
  <si>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</si>
  <si>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</si>
  <si>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</si>
  <si>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</si>
  <si>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</si>
  <si>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</si>
  <si>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</si>
  <si>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</si>
  <si>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</si>
  <si>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</si>
  <si>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</si>
  <si>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</si>
  <si>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</si>
  <si>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</si>
  <si>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</si>
  <si>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</si>
  <si>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</si>
  <si>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</si>
  <si>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</si>
  <si>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</si>
  <si>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</si>
  <si>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</si>
  <si>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</si>
  <si>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</si>
  <si>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</si>
  <si>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</si>
  <si>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</si>
  <si>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</si>
  <si>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</si>
  <si>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</si>
  <si>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</si>
  <si>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</si>
  <si>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</si>
  <si>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</si>
  <si>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</si>
  <si>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</si>
  <si>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</si>
  <si>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</si>
  <si>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</si>
  <si>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</si>
  <si>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</si>
  <si>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</si>
  <si>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</si>
  <si>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</si>
  <si>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</si>
  <si>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</si>
  <si>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</si>
  <si>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</si>
  <si>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</si>
  <si>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</si>
  <si>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</si>
  <si>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</si>
  <si>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</si>
  <si>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</si>
  <si>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</si>
  <si>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</si>
  <si>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</si>
  <si>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</si>
  <si>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</si>
  <si>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</si>
  <si>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</si>
  <si>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</si>
  <si>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</si>
  <si>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</si>
  <si>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</si>
  <si>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</si>
  <si>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</si>
  <si>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</si>
  <si>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</si>
  <si>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</si>
  <si>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</si>
  <si>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</si>
  <si>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</si>
  <si>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</si>
  <si>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</si>
  <si>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</si>
  <si>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</si>
  <si>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</si>
  <si>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</si>
  <si>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</si>
  <si>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</si>
  <si>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</si>
  <si>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</si>
  <si>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</si>
  <si>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</si>
  <si>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</si>
  <si>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</si>
  <si>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</si>
  <si>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</si>
  <si>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</si>
  <si>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</si>
  <si>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</si>
  <si>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</si>
  <si>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</si>
  <si>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</si>
  <si>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</si>
  <si>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</si>
  <si>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</si>
  <si>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</si>
  <si>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</si>
  <si>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</si>
  <si>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</si>
  <si>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</si>
  <si>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</si>
  <si>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</si>
  <si>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</si>
  <si>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</si>
  <si>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</si>
  <si>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</si>
  <si>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</si>
  <si>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</si>
  <si>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</si>
  <si>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</si>
  <si>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</si>
  <si>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</si>
  <si>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</si>
  <si>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</si>
  <si>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</si>
  <si>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</si>
  <si>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</si>
  <si>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</si>
  <si>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</si>
  <si>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</si>
  <si>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</si>
  <si>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</si>
  <si>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</si>
  <si>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</si>
  <si>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</si>
  <si>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</si>
  <si>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</si>
  <si>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</si>
  <si>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</si>
  <si>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</si>
  <si>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</si>
  <si>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</si>
  <si>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</si>
  <si>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</si>
  <si>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</si>
  <si>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</si>
  <si>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</si>
  <si>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</si>
  <si>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</si>
  <si>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</si>
  <si>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</si>
  <si>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</si>
  <si>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</si>
  <si>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</si>
  <si>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</si>
  <si>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</si>
  <si>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</si>
  <si>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</si>
  <si>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</si>
  <si>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</si>
  <si>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</si>
  <si>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</si>
  <si>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</si>
  <si>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</si>
  <si>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</si>
  <si>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</si>
  <si>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</si>
  <si>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</si>
  <si>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</si>
  <si>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</si>
  <si>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</si>
  <si>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</si>
  <si>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</si>
  <si>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</si>
  <si>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</si>
  <si>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</si>
  <si>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</si>
  <si>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</si>
  <si>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</si>
  <si>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</si>
  <si>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</si>
  <si>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</si>
  <si>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</si>
  <si>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</si>
  <si>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</si>
  <si>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</si>
  <si>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</si>
  <si>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</si>
  <si>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</si>
  <si>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</si>
  <si>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</si>
  <si>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</si>
  <si>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</si>
  <si>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</si>
  <si>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</si>
  <si>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</si>
  <si>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</si>
  <si>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</si>
  <si>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</si>
  <si>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</si>
  <si>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</si>
  <si>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</si>
  <si>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</si>
  <si>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</si>
  <si>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</si>
  <si>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</si>
  <si>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</si>
  <si>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</si>
  <si>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</si>
  <si>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</si>
  <si>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</si>
  <si>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</si>
  <si>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</si>
  <si>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</si>
  <si>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</si>
  <si>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</si>
  <si>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</si>
  <si>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</si>
  <si>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</si>
  <si>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</si>
  <si>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</si>
  <si>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</si>
  <si>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</si>
  <si>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</si>
  <si>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</si>
  <si>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</si>
  <si>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</si>
  <si>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</si>
  <si>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</si>
  <si>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</si>
  <si>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</si>
  <si>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</si>
  <si>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</si>
  <si>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</si>
  <si>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</si>
  <si>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</si>
  <si>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</si>
  <si>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</si>
  <si>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</si>
  <si>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</si>
  <si>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</si>
  <si>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</si>
  <si>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</si>
  <si>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</si>
  <si>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</si>
  <si>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</si>
  <si>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</si>
  <si>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</si>
  <si>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</si>
  <si>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</si>
  <si>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</si>
  <si>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</si>
  <si>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</si>
  <si>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</si>
  <si>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</si>
  <si>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</si>
  <si>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</si>
  <si>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</si>
  <si>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</si>
  <si>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</si>
  <si>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</si>
  <si>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</si>
  <si>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</si>
  <si>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</si>
  <si>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</si>
  <si>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</si>
  <si>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</si>
  <si>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</si>
  <si>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</si>
  <si>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</si>
  <si>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</si>
  <si>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</si>
  <si>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</si>
  <si>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</si>
  <si>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</si>
  <si>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</si>
  <si>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</si>
  <si>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</si>
  <si>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</si>
  <si>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</si>
  <si>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</si>
  <si>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</si>
  <si>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</si>
  <si>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</si>
  <si>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</si>
  <si>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</si>
  <si>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</si>
  <si>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</si>
  <si>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</si>
  <si>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</si>
  <si>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</si>
  <si>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</si>
  <si>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</si>
  <si>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</si>
  <si>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</si>
  <si>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</si>
  <si>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</si>
  <si>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</si>
  <si>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</si>
  <si>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</si>
  <si>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</si>
  <si>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</si>
  <si>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</si>
  <si>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</si>
  <si>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</si>
  <si>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</si>
  <si>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</si>
  <si>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</si>
  <si>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</si>
  <si>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</si>
  <si>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</si>
  <si>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</si>
  <si>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</si>
  <si>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</si>
  <si>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</si>
  <si>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</si>
  <si>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</si>
  <si>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</si>
  <si>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</si>
  <si>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</si>
  <si>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</si>
  <si>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</si>
  <si>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</si>
  <si>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</si>
  <si>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</si>
  <si>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</si>
  <si>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</si>
  <si>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</si>
  <si>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</si>
  <si>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</si>
  <si>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</si>
  <si>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</si>
  <si>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</si>
  <si>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</si>
  <si>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</si>
  <si>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</si>
  <si>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</si>
  <si>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</si>
  <si>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</si>
  <si>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</si>
  <si>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</si>
  <si>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</si>
  <si>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</si>
  <si>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</si>
  <si>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</si>
  <si>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</si>
  <si>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</si>
  <si>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</si>
  <si>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</si>
  <si>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</si>
  <si>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</si>
  <si>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</si>
  <si>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</si>
  <si>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</si>
  <si>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</si>
  <si>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</si>
  <si>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</si>
  <si>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</si>
  <si>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</si>
  <si>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</si>
  <si>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</si>
  <si>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</si>
  <si>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</si>
  <si>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</si>
  <si>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</si>
  <si>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</si>
  <si>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</si>
  <si>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</si>
  <si>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</si>
  <si>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</si>
  <si>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</si>
  <si>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</si>
  <si>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</si>
  <si>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</si>
  <si>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</si>
  <si>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</si>
  <si>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</si>
  <si>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</si>
  <si>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</si>
  <si>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</si>
  <si>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</si>
  <si>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</si>
  <si>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</si>
  <si>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</si>
  <si>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</si>
  <si>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</si>
  <si>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</si>
  <si>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</si>
  <si>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</si>
  <si>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</si>
  <si>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</si>
  <si>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</si>
  <si>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</si>
  <si>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</si>
  <si>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</si>
  <si>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</si>
  <si>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</si>
  <si>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</si>
  <si>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</si>
  <si>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</si>
  <si>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</si>
  <si>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</si>
  <si>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</si>
  <si>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</si>
  <si>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</si>
  <si>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</si>
  <si>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</si>
  <si>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</si>
  <si>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</si>
  <si>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</si>
  <si>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</si>
  <si>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</si>
  <si>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</si>
  <si>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</si>
  <si>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</si>
  <si>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</si>
  <si>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</si>
  <si>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</si>
  <si>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</si>
  <si>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</si>
  <si>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</si>
  <si>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</si>
  <si>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</si>
  <si>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</si>
  <si>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</si>
  <si>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</si>
  <si>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</si>
  <si>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</si>
  <si>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</si>
  <si>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</si>
  <si>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</si>
  <si>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</si>
  <si>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</si>
  <si>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</si>
  <si>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</si>
  <si>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</si>
  <si>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</si>
  <si>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</si>
  <si>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</si>
  <si>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</si>
  <si>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</si>
  <si>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</si>
  <si>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</si>
  <si>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</si>
  <si>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</si>
  <si>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</si>
  <si>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</si>
  <si>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</si>
  <si>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</si>
  <si>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</si>
  <si>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</si>
  <si>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</si>
  <si>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</si>
  <si>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</si>
  <si>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</si>
  <si>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</si>
  <si>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</si>
  <si>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</si>
  <si>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</si>
  <si>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</si>
  <si>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</si>
  <si>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</si>
  <si>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</si>
  <si>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</si>
  <si>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</si>
  <si>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</si>
  <si>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</si>
  <si>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</si>
  <si>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</si>
  <si>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</si>
  <si>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</si>
  <si>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</si>
  <si>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</si>
  <si>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</si>
  <si>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</si>
  <si>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</si>
  <si>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</si>
  <si>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</si>
  <si>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</si>
  <si>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</si>
  <si>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</si>
  <si>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</si>
  <si>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</si>
  <si>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</si>
  <si>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</si>
  <si>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</si>
  <si>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</si>
  <si>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</si>
  <si>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</si>
  <si>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</si>
  <si>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</si>
  <si>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</si>
  <si>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</si>
  <si>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</si>
  <si>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</si>
  <si>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</si>
  <si>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</si>
  <si>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</si>
  <si>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</si>
  <si>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</si>
  <si>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</si>
  <si>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</si>
  <si>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</si>
  <si>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</si>
  <si>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</si>
  <si>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</si>
  <si>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</si>
  <si>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</si>
  <si>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</si>
  <si>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</si>
  <si>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</si>
  <si>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</si>
  <si>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</si>
  <si>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</si>
  <si>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</si>
  <si>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</si>
  <si>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</si>
  <si>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</si>
  <si>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</si>
  <si>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</si>
  <si>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</si>
  <si>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</si>
  <si>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</si>
  <si>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</si>
  <si>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</si>
  <si>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</si>
  <si>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</si>
  <si>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</si>
  <si>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</si>
  <si>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</si>
  <si>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</si>
  <si>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</si>
  <si>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</si>
  <si>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</si>
  <si>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</si>
  <si>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</si>
  <si>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</si>
  <si>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</si>
  <si>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</si>
  <si>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</si>
  <si>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</si>
  <si>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</si>
  <si>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</si>
  <si>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</si>
  <si>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</si>
  <si>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</si>
  <si>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</si>
  <si>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</si>
  <si>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</si>
  <si>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</si>
  <si>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</si>
  <si>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</si>
  <si>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</si>
  <si>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</si>
  <si>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</si>
  <si>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</si>
  <si>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</si>
  <si>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</si>
  <si>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</si>
  <si>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</si>
  <si>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</si>
  <si>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</si>
  <si>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</si>
  <si>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</si>
  <si>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</si>
  <si>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</si>
  <si>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</si>
  <si>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</si>
  <si>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</si>
  <si>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</si>
  <si>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</si>
  <si>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</si>
  <si>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</si>
  <si>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</si>
  <si>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</si>
  <si>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</si>
  <si>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</si>
  <si>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</si>
  <si>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</si>
  <si>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</si>
  <si>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</si>
  <si>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</si>
  <si>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</si>
  <si>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</si>
  <si>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</si>
  <si>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</si>
  <si>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</si>
  <si>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</si>
  <si>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</si>
  <si>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</si>
  <si>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</si>
  <si>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</si>
  <si>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</si>
  <si>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</si>
  <si>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</si>
  <si>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</si>
  <si>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</si>
  <si>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</si>
  <si>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</si>
  <si>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</si>
  <si>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</si>
  <si>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</si>
  <si>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</si>
  <si>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</si>
  <si>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</si>
  <si>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</si>
  <si>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</si>
  <si>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</si>
  <si>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</si>
  <si>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</si>
  <si>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</si>
  <si>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</si>
  <si>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</si>
  <si>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</si>
  <si>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</si>
  <si>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</si>
  <si>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</si>
  <si>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</si>
  <si>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</si>
  <si>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</si>
  <si>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</si>
  <si>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</si>
  <si>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</si>
  <si>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</si>
  <si>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</si>
  <si>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</si>
  <si>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</si>
  <si>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</si>
  <si>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</si>
  <si>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</si>
  <si>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</si>
  <si>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</si>
  <si>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</si>
  <si>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</si>
  <si>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</si>
  <si>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</si>
  <si>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</si>
  <si>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</si>
  <si>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</si>
  <si>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</si>
  <si>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</si>
  <si>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</si>
  <si>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</si>
  <si>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</si>
  <si>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</si>
  <si>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</si>
  <si>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</si>
  <si>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</si>
  <si>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</si>
  <si>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</si>
  <si>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</si>
  <si>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</si>
  <si>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</si>
  <si>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</si>
  <si>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</si>
  <si>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</si>
  <si>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</si>
  <si>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</si>
  <si>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</si>
  <si>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</si>
  <si>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</si>
  <si>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</si>
  <si>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</si>
  <si>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</si>
  <si>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</si>
  <si>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</si>
  <si>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</si>
  <si>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</si>
  <si>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</si>
  <si>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</si>
  <si>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</si>
  <si>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</si>
  <si>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</si>
  <si>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</si>
  <si>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</si>
  <si>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</si>
  <si>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</si>
  <si>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</si>
  <si>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</si>
  <si>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</si>
  <si>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</si>
  <si>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</si>
  <si>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</si>
  <si>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</si>
  <si>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</si>
  <si>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</si>
  <si>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</si>
  <si>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</si>
  <si>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</si>
  <si>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</si>
  <si>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</si>
  <si>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</si>
  <si>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</si>
  <si>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</si>
  <si>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</si>
  <si>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</si>
  <si>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</si>
  <si>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</si>
  <si>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</si>
  <si>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</si>
  <si>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</si>
  <si>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</si>
  <si>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</si>
  <si>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</si>
  <si>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</si>
  <si>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</si>
  <si>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</si>
  <si>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</si>
  <si>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</si>
  <si>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</si>
  <si>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</si>
  <si>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</si>
  <si>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</si>
  <si>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</si>
  <si>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</si>
  <si>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</si>
  <si>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</si>
  <si>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</si>
  <si>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</si>
  <si>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</si>
  <si>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</si>
  <si>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</si>
  <si>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</si>
  <si>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</si>
  <si>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</si>
  <si>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</si>
  <si>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</si>
  <si>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</si>
  <si>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</si>
  <si>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</si>
  <si>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</si>
  <si>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</si>
  <si>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</si>
  <si>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</si>
  <si>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</si>
  <si>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</si>
  <si>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</si>
  <si>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</si>
  <si>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</si>
  <si>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</si>
  <si>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</si>
  <si>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</si>
  <si>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</si>
  <si>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</si>
  <si>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</si>
  <si>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</si>
  <si>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</si>
  <si>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</si>
  <si>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</si>
  <si>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</si>
  <si>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</si>
  <si>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</si>
  <si>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</si>
  <si>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</si>
  <si>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</si>
  <si>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</si>
  <si>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</si>
  <si>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</si>
  <si>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</si>
  <si>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</si>
  <si>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</si>
  <si>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</si>
  <si>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</si>
  <si>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</si>
  <si>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</si>
  <si>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</si>
  <si>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</si>
  <si>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</si>
  <si>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</si>
  <si>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</si>
  <si>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</si>
  <si>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</si>
  <si>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</si>
  <si>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</si>
  <si>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</si>
  <si>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</si>
  <si>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</si>
  <si>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</si>
  <si>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</si>
  <si>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</si>
  <si>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</si>
  <si>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</si>
  <si>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</si>
  <si>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</si>
  <si>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</si>
  <si>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</si>
  <si>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</si>
  <si>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</si>
  <si>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</si>
  <si>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</si>
  <si>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</si>
  <si>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</si>
  <si>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</si>
  <si>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</si>
  <si>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</si>
  <si>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</si>
  <si>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</si>
  <si>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</si>
  <si>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</si>
  <si>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</si>
  <si>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</si>
  <si>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</si>
  <si>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</si>
  <si>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</si>
  <si>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</si>
  <si>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</si>
  <si>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</si>
  <si>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</si>
  <si>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</si>
  <si>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</si>
  <si>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</si>
  <si>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</si>
  <si>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</si>
  <si>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</si>
  <si>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</si>
  <si>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</si>
  <si>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</si>
  <si>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</si>
  <si>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</si>
  <si>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</si>
  <si>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</si>
  <si>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</si>
  <si>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</si>
  <si>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</si>
  <si>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</si>
  <si>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</si>
  <si>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</si>
  <si>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</si>
  <si>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</si>
  <si>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</si>
  <si>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</si>
  <si>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</si>
  <si>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</si>
  <si>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</si>
  <si>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</si>
  <si>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</si>
  <si>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</si>
  <si>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</si>
  <si>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</si>
  <si>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</si>
  <si>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</si>
  <si>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</si>
  <si>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</si>
  <si>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</si>
  <si>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</si>
  <si>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</si>
  <si>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</si>
  <si>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</si>
  <si>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</si>
  <si>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</si>
  <si>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</si>
  <si>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</si>
  <si>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</si>
  <si>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</si>
  <si>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</si>
  <si>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</si>
  <si>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</si>
  <si>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</si>
  <si>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</si>
  <si>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</si>
  <si>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</si>
  <si>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</si>
  <si>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</si>
  <si>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</si>
  <si>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</si>
  <si>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</si>
  <si>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</si>
  <si>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</si>
  <si>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</si>
  <si>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</si>
  <si>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</si>
  <si>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</si>
  <si>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</si>
  <si>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</si>
  <si>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</si>
  <si>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</si>
  <si>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</si>
  <si>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</si>
  <si>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</si>
  <si>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</si>
  <si>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</si>
  <si>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</si>
  <si>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</si>
  <si>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</si>
  <si>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</si>
  <si>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</si>
  <si>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</si>
  <si>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</si>
  <si>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</si>
  <si>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</si>
  <si>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</si>
  <si>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</si>
  <si>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</si>
  <si>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</si>
  <si>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</si>
  <si>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</si>
  <si>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</si>
  <si>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</si>
  <si>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</si>
  <si>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</si>
  <si>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</si>
  <si>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</si>
  <si>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</si>
  <si>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</si>
  <si>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</si>
  <si>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</si>
  <si>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</si>
  <si>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</si>
  <si>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</si>
  <si>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</si>
  <si>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</si>
  <si>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</si>
  <si>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</si>
  <si>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</si>
  <si>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</si>
  <si>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</si>
  <si>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</si>
  <si>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</si>
  <si>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</si>
  <si>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</si>
  <si>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</si>
  <si>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</si>
  <si>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</si>
  <si>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</si>
  <si>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</si>
  <si>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</si>
  <si>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</si>
  <si>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</si>
  <si>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</si>
  <si>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</si>
  <si>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</si>
  <si>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</si>
  <si>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</si>
  <si>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</si>
  <si>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</si>
  <si>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</si>
  <si>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</si>
  <si>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</si>
  <si>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</si>
  <si>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</si>
  <si>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</si>
  <si>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</si>
  <si>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</si>
  <si>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</si>
  <si>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</si>
  <si>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</si>
  <si>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</si>
  <si>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</si>
  <si>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</si>
  <si>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</si>
  <si>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</si>
  <si>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</si>
  <si>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</si>
  <si>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</si>
  <si>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</si>
  <si>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</si>
  <si>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</si>
  <si>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</si>
  <si>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</si>
  <si>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</si>
  <si>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</si>
  <si>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</si>
  <si>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</si>
  <si>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</si>
  <si>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</si>
  <si>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</si>
  <si>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</si>
  <si>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</si>
  <si>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</si>
  <si>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</si>
  <si>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</si>
  <si>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</si>
  <si>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</si>
  <si>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</si>
  <si>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</si>
  <si>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</si>
  <si>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</si>
  <si>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</si>
  <si>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</si>
  <si>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</si>
  <si>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</si>
  <si>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</si>
  <si>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</si>
  <si>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</si>
  <si>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</si>
  <si>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</si>
  <si>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</si>
  <si>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</si>
  <si>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</si>
  <si>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</si>
  <si>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</si>
  <si>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</si>
  <si>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</si>
  <si>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</si>
  <si>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</si>
  <si>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</si>
  <si>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</si>
  <si>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</si>
  <si>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</si>
  <si>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</si>
  <si>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</si>
  <si>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</si>
  <si>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</si>
  <si>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</si>
  <si>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</si>
  <si>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</si>
  <si>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</si>
  <si>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</si>
  <si>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</si>
  <si>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</si>
  <si>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</si>
  <si>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</si>
  <si>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</si>
  <si>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</si>
  <si>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</si>
  <si>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</si>
  <si>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</si>
  <si>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</si>
  <si>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</si>
  <si>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</si>
  <si>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</si>
  <si>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</si>
  <si>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</si>
  <si>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</si>
  <si>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</si>
  <si>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</si>
  <si>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</si>
  <si>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</si>
  <si>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</si>
  <si>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</si>
  <si>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</si>
  <si>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</si>
  <si>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</si>
  <si>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</si>
  <si>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</si>
  <si>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</si>
  <si>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</si>
  <si>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</si>
  <si>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</si>
  <si>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</si>
  <si>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</si>
  <si>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</si>
  <si>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</si>
  <si>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</si>
  <si>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</si>
  <si>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</si>
  <si>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</si>
  <si>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</si>
  <si>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</si>
  <si>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</si>
  <si>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</si>
  <si>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</si>
  <si>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</si>
  <si>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</si>
  <si>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</si>
  <si>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</si>
  <si>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</si>
  <si>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</si>
  <si>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</si>
  <si>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</si>
  <si>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</si>
  <si>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</si>
  <si>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</si>
  <si>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</si>
  <si>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</si>
  <si>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</si>
  <si>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</si>
  <si>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</si>
  <si>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</si>
  <si>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</si>
  <si>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</si>
  <si>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</si>
  <si>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</si>
  <si>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</si>
  <si>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</si>
  <si>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</si>
  <si>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</si>
  <si>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</si>
  <si>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</si>
  <si>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</si>
  <si>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</si>
  <si>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</si>
  <si>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</si>
  <si>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</si>
  <si>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</si>
  <si>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</si>
  <si>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</si>
  <si>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</si>
  <si>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</si>
  <si>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</si>
  <si>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</si>
  <si>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</si>
  <si>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</si>
  <si>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</si>
  <si>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</si>
  <si>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</si>
  <si>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</si>
  <si>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</si>
  <si>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</si>
  <si>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</si>
  <si>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</si>
  <si>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</si>
  <si>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</si>
  <si>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</si>
  <si>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</si>
  <si>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</si>
  <si>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</si>
  <si>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</si>
  <si>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</si>
  <si>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</si>
  <si>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</si>
  <si>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</si>
  <si>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</si>
  <si>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</si>
  <si>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</si>
  <si>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</si>
  <si>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</si>
  <si>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</si>
  <si>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</si>
  <si>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</si>
  <si>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</si>
  <si>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</si>
  <si>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</si>
  <si>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</si>
  <si>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</si>
  <si>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</si>
  <si>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</si>
  <si>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</si>
  <si>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</si>
  <si>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</si>
  <si>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</si>
  <si>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</si>
  <si>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</si>
  <si>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</si>
  <si>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</si>
  <si>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</si>
  <si>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</si>
  <si>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</si>
  <si>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</si>
  <si>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</si>
  <si>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</si>
  <si>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</si>
  <si>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</si>
  <si>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</si>
  <si>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</si>
  <si>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</si>
  <si>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</si>
  <si>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</si>
  <si>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</si>
  <si>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</si>
  <si>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</si>
  <si>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</si>
  <si>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</si>
  <si>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</si>
  <si>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</si>
  <si>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</si>
  <si>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</si>
  <si>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</si>
  <si>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</si>
  <si>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</si>
  <si>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</si>
  <si>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</si>
  <si>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</si>
  <si>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</si>
  <si>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</si>
  <si>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</si>
  <si>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</si>
  <si>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</si>
  <si>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</si>
  <si>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</si>
  <si>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</si>
  <si>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</si>
  <si>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</si>
  <si>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</si>
  <si>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</si>
  <si>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</si>
  <si>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</si>
  <si>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</si>
  <si>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</si>
  <si>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</si>
  <si>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</si>
  <si>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</si>
  <si>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</si>
  <si>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</si>
  <si>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</si>
  <si>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</si>
  <si>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</si>
  <si>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</si>
  <si>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</si>
  <si>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</si>
  <si>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</si>
  <si>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</si>
  <si>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</si>
  <si>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</si>
  <si>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</si>
  <si>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</si>
  <si>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</si>
  <si>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</si>
  <si>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</si>
  <si>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</si>
  <si>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</si>
  <si>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</si>
  <si>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</si>
  <si>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</si>
  <si>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</si>
  <si>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</si>
  <si>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</si>
  <si>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</si>
  <si>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</si>
  <si>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</si>
  <si>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</si>
  <si>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</si>
  <si>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</si>
  <si>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</si>
  <si>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</si>
  <si>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</si>
  <si>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</si>
  <si>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</si>
  <si>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</si>
  <si>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</si>
  <si>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</si>
  <si>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</si>
  <si>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</si>
  <si>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</si>
  <si>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</si>
  <si>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</si>
  <si>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</si>
  <si>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</si>
  <si>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</si>
  <si>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</si>
  <si>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</si>
  <si>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</si>
  <si>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</si>
  <si>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</si>
  <si>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</si>
  <si>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</si>
  <si>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</si>
  <si>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</si>
  <si>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</si>
  <si>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</si>
  <si>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</si>
  <si>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</si>
  <si>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</si>
  <si>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</si>
  <si>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</si>
  <si>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</si>
  <si>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</si>
  <si>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</si>
  <si>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</si>
  <si>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</si>
  <si>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</si>
  <si>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</si>
  <si>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</si>
  <si>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</si>
  <si>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</si>
  <si>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</si>
  <si>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</si>
  <si>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</si>
  <si>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</si>
  <si>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</si>
  <si>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</si>
  <si>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</si>
  <si>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</si>
  <si>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</si>
  <si>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</si>
  <si>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</si>
  <si>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</si>
  <si>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</si>
  <si>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</si>
  <si>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</si>
  <si>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</si>
  <si>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</si>
  <si>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</si>
  <si>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</si>
  <si>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</si>
  <si>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</si>
  <si>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</si>
  <si>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</si>
  <si>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</si>
  <si>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</si>
  <si>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</si>
  <si>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</si>
  <si>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</si>
  <si>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</si>
  <si>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</si>
  <si>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</si>
  <si>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</si>
  <si>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</si>
  <si>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</si>
  <si>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</si>
  <si>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</si>
  <si>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</si>
  <si>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</si>
  <si>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</si>
  <si>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</si>
  <si>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</si>
  <si>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</si>
  <si>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</si>
  <si>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</si>
  <si>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</si>
  <si>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</si>
  <si>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</si>
  <si>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</si>
  <si>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</si>
  <si>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</si>
  <si>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</si>
  <si>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</si>
  <si>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</si>
  <si>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</si>
  <si>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</si>
  <si>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</si>
  <si>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</si>
  <si>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</si>
  <si>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</si>
  <si>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</si>
  <si>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</si>
  <si>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</si>
  <si>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</si>
  <si>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</si>
  <si>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</si>
  <si>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</si>
  <si>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</si>
  <si>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</si>
  <si>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</si>
  <si>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</si>
  <si>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</si>
  <si>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</si>
  <si>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</si>
  <si>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</si>
  <si>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</si>
  <si>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</si>
  <si>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</si>
  <si>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</si>
  <si>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</si>
  <si>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</si>
  <si>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</si>
  <si>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</si>
  <si>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</si>
  <si>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</si>
  <si>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</si>
  <si>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</si>
  <si>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</si>
  <si>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</si>
  <si>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</si>
  <si>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</si>
  <si>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</si>
  <si>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</si>
  <si>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</si>
  <si>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</si>
  <si>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</si>
  <si>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</si>
  <si>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</si>
  <si>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</si>
  <si>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</si>
  <si>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</si>
  <si>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</si>
  <si>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</si>
  <si>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</si>
  <si>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</si>
  <si>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</si>
  <si>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</si>
  <si>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</si>
  <si>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</si>
  <si>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</si>
  <si>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</si>
  <si>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</si>
  <si>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</si>
  <si>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</si>
  <si>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</si>
  <si>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</si>
  <si>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</si>
  <si>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</si>
  <si>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</si>
  <si>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</si>
  <si>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</si>
  <si>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</si>
  <si>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</si>
  <si>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</si>
  <si>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</si>
  <si>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</si>
  <si>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</si>
  <si>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</si>
  <si>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</si>
  <si>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</si>
  <si>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</si>
  <si>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</si>
  <si>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</si>
  <si>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</si>
  <si>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</si>
  <si>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</si>
  <si>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</si>
  <si>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</si>
  <si>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</si>
  <si>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</si>
  <si>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</si>
  <si>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</si>
  <si>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</si>
  <si>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</si>
  <si>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</si>
  <si>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</si>
  <si>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</si>
  <si>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</si>
  <si>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</si>
  <si>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</si>
  <si>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</si>
  <si>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</si>
  <si>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</si>
  <si>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</si>
  <si>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</si>
  <si>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</si>
  <si>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</si>
  <si>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</si>
  <si>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</si>
  <si>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</si>
  <si>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</si>
  <si>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</si>
  <si>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</si>
  <si>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</si>
  <si>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</si>
  <si>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</si>
  <si>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</si>
  <si>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</si>
  <si>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</si>
  <si>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</si>
  <si>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</si>
  <si>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</si>
  <si>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</si>
  <si>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</si>
  <si>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</si>
  <si>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</si>
  <si>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</si>
  <si>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</si>
  <si>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</si>
  <si>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</si>
  <si>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</si>
  <si>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</si>
  <si>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</si>
  <si>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</si>
  <si>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</si>
  <si>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</si>
  <si>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</si>
  <si>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</si>
  <si>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</si>
  <si>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</si>
  <si>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</si>
  <si>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</si>
  <si>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</si>
  <si>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</si>
  <si>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</si>
  <si>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</si>
  <si>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</si>
  <si>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</si>
  <si>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</si>
  <si>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</si>
  <si>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</si>
  <si>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</si>
  <si>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</si>
  <si>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</si>
  <si>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</si>
  <si>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</si>
  <si>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</si>
  <si>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</si>
  <si>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</si>
  <si>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</si>
  <si>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</si>
  <si>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</si>
  <si>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</si>
  <si>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</si>
  <si>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</si>
  <si>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</si>
  <si>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</si>
  <si>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</si>
  <si>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</si>
  <si>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</si>
  <si>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</si>
  <si>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</si>
  <si>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</si>
  <si>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</si>
  <si>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</si>
  <si>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</si>
  <si>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</si>
  <si>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</si>
  <si>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</si>
  <si>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</si>
  <si>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</si>
  <si>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</si>
  <si>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</si>
  <si>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</si>
  <si>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</si>
  <si>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</si>
  <si>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</si>
  <si>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</si>
  <si>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</si>
  <si>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</si>
  <si>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</si>
  <si>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</si>
  <si>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</si>
  <si>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</si>
  <si>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</si>
  <si>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</si>
  <si>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</si>
  <si>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</si>
  <si>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</si>
  <si>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</si>
  <si>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</si>
  <si>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</si>
  <si>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</si>
  <si>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</si>
  <si>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</si>
  <si>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</si>
  <si>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</si>
  <si>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</si>
  <si>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</si>
  <si>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</si>
  <si>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</si>
  <si>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</si>
  <si>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</si>
  <si>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</si>
  <si>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</si>
  <si>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</si>
  <si>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</si>
  <si>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</si>
  <si>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</si>
  <si>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</si>
  <si>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</si>
  <si>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</si>
  <si>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</si>
  <si>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</si>
  <si>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</si>
  <si>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</si>
  <si>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</si>
  <si>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</si>
  <si>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</si>
  <si>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</si>
  <si>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</si>
  <si>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</si>
  <si>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</si>
  <si>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</si>
  <si>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</si>
  <si>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</si>
  <si>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</si>
  <si>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</si>
  <si>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</si>
  <si>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</si>
  <si>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</si>
  <si>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</si>
  <si>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</si>
  <si>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</si>
  <si>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</si>
  <si>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</si>
  <si>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</si>
  <si>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</si>
  <si>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</si>
  <si>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</si>
  <si>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</si>
  <si>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</si>
  <si>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</si>
  <si>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</si>
  <si>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</si>
  <si>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</si>
  <si>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</si>
  <si>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</si>
  <si>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</si>
  <si>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</si>
  <si>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</si>
  <si>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</si>
  <si>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</si>
  <si>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</si>
  <si>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</si>
  <si>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</si>
  <si>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</si>
  <si>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</si>
  <si>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</si>
  <si>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</si>
  <si>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</si>
  <si>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</si>
  <si>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</si>
  <si>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</si>
  <si>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</si>
  <si>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</si>
  <si>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</si>
  <si>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</si>
  <si>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</si>
  <si>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</si>
  <si>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</si>
  <si>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</si>
  <si>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</si>
  <si>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</si>
  <si>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</si>
  <si>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</si>
  <si>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</si>
  <si>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</si>
  <si>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</si>
  <si>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</si>
  <si>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</si>
  <si>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</si>
  <si>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</si>
  <si>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</si>
  <si>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</si>
  <si>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</si>
  <si>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</si>
  <si>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</si>
  <si>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</si>
  <si>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</si>
  <si>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</si>
  <si>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</si>
  <si>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</si>
  <si>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</si>
  <si>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</si>
  <si>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</si>
  <si>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</si>
  <si>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</si>
  <si>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</si>
  <si>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</si>
  <si>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</si>
  <si>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</si>
  <si>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</si>
  <si>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</si>
  <si>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</si>
  <si>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</si>
  <si>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</si>
  <si>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</si>
  <si>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</si>
  <si>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</si>
  <si>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</si>
  <si>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</si>
  <si>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</si>
  <si>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</si>
  <si>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</si>
  <si>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</si>
  <si>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</si>
  <si>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</si>
  <si>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</si>
  <si>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</si>
  <si>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</si>
  <si>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</si>
  <si>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</si>
  <si>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</si>
  <si>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</si>
  <si>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</si>
  <si>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</si>
  <si>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</si>
  <si>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</si>
  <si>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</si>
  <si>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</si>
  <si>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</si>
  <si>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</si>
  <si>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</si>
  <si>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</si>
  <si>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</si>
  <si>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</si>
  <si>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</si>
  <si>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</si>
  <si>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</si>
  <si>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</si>
  <si>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</si>
  <si>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</si>
  <si>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</si>
  <si>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</si>
  <si>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</si>
  <si>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</si>
  <si>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</si>
  <si>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</si>
  <si>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</si>
  <si>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</si>
  <si>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</si>
  <si>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</si>
  <si>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</si>
  <si>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</si>
  <si>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</si>
  <si>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</si>
  <si>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</si>
  <si>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</si>
  <si>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</si>
  <si>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</si>
  <si>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</si>
  <si>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</si>
  <si>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</si>
  <si>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</si>
  <si>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</si>
  <si>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</si>
  <si>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</si>
  <si>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</si>
  <si>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</si>
  <si>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</si>
  <si>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</si>
  <si>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</si>
  <si>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</si>
  <si>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</si>
  <si>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</si>
  <si>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</si>
  <si>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</si>
  <si>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</si>
  <si>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</si>
  <si>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</si>
  <si>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</si>
  <si>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</si>
  <si>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</si>
  <si>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</si>
  <si>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</si>
  <si>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</si>
  <si>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</si>
  <si>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</si>
  <si>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</si>
  <si>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</si>
  <si>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</si>
  <si>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</si>
  <si>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</si>
  <si>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</si>
  <si>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</si>
  <si>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</si>
  <si>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</si>
  <si>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</si>
  <si>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</si>
  <si>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</si>
  <si>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</si>
  <si>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</si>
  <si>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</si>
  <si>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</si>
  <si>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</si>
  <si>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</si>
  <si>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</si>
  <si>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</si>
  <si>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</si>
  <si>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</si>
  <si>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</si>
  <si>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</si>
  <si>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</si>
  <si>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</si>
  <si>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</si>
  <si>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</si>
  <si>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</si>
  <si>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</si>
  <si>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</si>
  <si>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</si>
  <si>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</si>
  <si>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</si>
  <si>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</si>
  <si>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</si>
  <si>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</si>
  <si>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</si>
  <si>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</si>
  <si>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</si>
  <si>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</si>
  <si>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</si>
  <si>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</si>
  <si>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</si>
  <si>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</si>
  <si>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</si>
  <si>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</si>
  <si>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</si>
  <si>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</si>
  <si>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</si>
  <si>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</si>
  <si>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</si>
  <si>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</si>
  <si>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</si>
  <si>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</si>
  <si>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</si>
  <si>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</si>
  <si>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</si>
  <si>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</si>
  <si>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</si>
  <si>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</si>
  <si>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</si>
  <si>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</si>
  <si>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</si>
  <si>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</si>
  <si>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</si>
  <si>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</si>
  <si>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</si>
  <si>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</si>
  <si>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</si>
  <si>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</si>
  <si>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</si>
  <si>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</si>
  <si>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</si>
  <si>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</si>
  <si>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</si>
  <si>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</si>
  <si>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</si>
  <si>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</si>
  <si>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</si>
  <si>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</si>
  <si>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</si>
  <si>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</si>
  <si>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</si>
  <si>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</si>
  <si>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</si>
  <si>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</si>
  <si>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</si>
  <si>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</si>
  <si>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</si>
  <si>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</si>
  <si>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</si>
  <si>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</si>
  <si>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</si>
  <si>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</si>
  <si>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</si>
  <si>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</si>
  <si>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</si>
  <si>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</si>
  <si>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</si>
  <si>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</si>
  <si>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</si>
  <si>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</si>
  <si>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</si>
  <si>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</si>
  <si>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</si>
  <si>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</si>
  <si>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</si>
  <si>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</si>
  <si>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</si>
  <si>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</si>
  <si>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</si>
  <si>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</si>
  <si>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</si>
  <si>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</si>
  <si>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</si>
  <si>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</si>
  <si>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</si>
  <si>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</si>
  <si>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</si>
  <si>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</si>
  <si>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</si>
  <si>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</si>
  <si>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</si>
  <si>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</si>
  <si>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</si>
  <si>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</si>
  <si>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</si>
  <si>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</si>
  <si>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</si>
  <si>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</si>
  <si>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</si>
  <si>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</si>
  <si>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</si>
  <si>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</si>
  <si>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</si>
  <si>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</si>
  <si>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</si>
  <si>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</si>
  <si>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</si>
  <si>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</si>
  <si>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</si>
  <si>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</si>
  <si>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</si>
  <si>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</si>
  <si>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</si>
  <si>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</si>
  <si>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</si>
  <si>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</si>
  <si>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</si>
  <si>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</si>
  <si>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</si>
  <si>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</si>
  <si>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</si>
  <si>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</si>
  <si>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</si>
  <si>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</si>
  <si>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</si>
  <si>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</si>
  <si>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</si>
  <si>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</si>
  <si>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</si>
  <si>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</si>
  <si>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</si>
  <si>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</si>
  <si>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</si>
  <si>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</si>
  <si>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</si>
  <si>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</si>
  <si>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</si>
  <si>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</si>
  <si>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</si>
  <si>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</si>
  <si>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</si>
  <si>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</si>
  <si>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</si>
  <si>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</si>
  <si>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</si>
  <si>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</si>
  <si>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</si>
  <si>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</si>
  <si>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</si>
  <si>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</si>
  <si>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</si>
  <si>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</si>
  <si>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</si>
  <si>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</si>
  <si>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</si>
  <si>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</si>
  <si>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</si>
  <si>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</si>
  <si>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</si>
  <si>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</si>
  <si>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</si>
  <si>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</si>
  <si>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</si>
  <si>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</si>
  <si>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</si>
  <si>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</si>
  <si>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</si>
  <si>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</si>
  <si>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</si>
  <si>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</si>
  <si>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</si>
  <si>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</si>
  <si>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</si>
  <si>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</si>
  <si>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</si>
  <si>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</si>
  <si>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</si>
  <si>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</si>
  <si>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</si>
  <si>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</si>
  <si>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</si>
  <si>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</si>
  <si>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</si>
  <si>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</si>
  <si>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</si>
  <si>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</si>
  <si>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</si>
  <si>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</si>
  <si>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</si>
  <si>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</si>
  <si>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</si>
  <si>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</si>
  <si>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</si>
  <si>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</si>
  <si>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</si>
  <si>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</si>
  <si>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</si>
  <si>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</si>
  <si>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</si>
  <si>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</si>
  <si>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</si>
  <si>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</si>
  <si>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</si>
  <si>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</si>
  <si>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</si>
  <si>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</si>
  <si>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</si>
  <si>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</si>
  <si>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</si>
  <si>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</si>
  <si>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</si>
  <si>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</si>
  <si>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</si>
  <si>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</si>
  <si>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</si>
  <si>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</si>
  <si>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</si>
  <si>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</si>
  <si>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</si>
  <si>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</si>
  <si>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</si>
  <si>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</si>
  <si>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</si>
  <si>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</si>
  <si>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</si>
  <si>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</si>
  <si>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</si>
  <si>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</si>
  <si>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</si>
  <si>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</si>
  <si>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</si>
  <si>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</si>
  <si>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</si>
  <si>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</si>
  <si>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</si>
  <si>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</si>
  <si>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</si>
  <si>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</si>
  <si>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</si>
  <si>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</si>
  <si>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</si>
  <si>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</si>
  <si>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</si>
  <si>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</si>
  <si>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</si>
  <si>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</si>
  <si>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</si>
  <si>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</si>
  <si>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</si>
  <si>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</si>
  <si>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</si>
  <si>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</si>
  <si>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</si>
  <si>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</si>
  <si>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</si>
  <si>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</si>
  <si>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</si>
  <si>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</si>
  <si>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</si>
  <si>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</si>
  <si>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</si>
  <si>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</si>
  <si>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</si>
  <si>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</si>
  <si>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</si>
  <si>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</si>
  <si>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</si>
  <si>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</si>
  <si>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</si>
  <si>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</si>
  <si>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</si>
  <si>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</si>
  <si>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</si>
  <si>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</si>
  <si>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</si>
  <si>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</si>
  <si>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</si>
  <si>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</si>
  <si>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</si>
  <si>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</si>
  <si>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</si>
  <si>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</si>
  <si>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</si>
  <si>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</si>
  <si>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</si>
  <si>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</si>
  <si>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</si>
  <si>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</si>
  <si>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</si>
  <si>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</si>
  <si>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</si>
  <si>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</si>
  <si>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</si>
  <si>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</si>
  <si>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</si>
  <si>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</si>
  <si>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</si>
  <si>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</si>
  <si>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</si>
  <si>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</si>
  <si>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</si>
  <si>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</si>
  <si>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</si>
  <si>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</si>
  <si>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</si>
  <si>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</si>
  <si>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</si>
  <si>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</si>
  <si>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</si>
  <si>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</si>
  <si>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</si>
  <si>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</si>
  <si>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</si>
  <si>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</si>
  <si>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</si>
  <si>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</si>
  <si>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</si>
  <si>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</si>
  <si>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</si>
  <si>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</si>
  <si>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</si>
  <si>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</si>
  <si>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</si>
  <si>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</si>
  <si>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</si>
  <si>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</si>
  <si>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</si>
  <si>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</si>
  <si>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</si>
  <si>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</si>
  <si>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</si>
  <si>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</si>
  <si>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</si>
  <si>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</si>
  <si>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</si>
  <si>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</si>
  <si>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</si>
  <si>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</si>
  <si>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</si>
  <si>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</si>
  <si>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</si>
  <si>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</si>
  <si>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</si>
  <si>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</si>
  <si>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</si>
  <si>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</si>
  <si>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</si>
  <si>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</si>
  <si>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</si>
  <si>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</si>
  <si>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</si>
  <si>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</si>
  <si>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</si>
  <si>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</si>
  <si>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</si>
  <si>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</si>
  <si>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</si>
  <si>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</si>
  <si>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</si>
  <si>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</si>
  <si>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</si>
  <si>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</si>
  <si>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</si>
  <si>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</si>
  <si>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</si>
  <si>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</si>
  <si>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</si>
  <si>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</si>
  <si>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</si>
  <si>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</si>
  <si>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</si>
  <si>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</si>
  <si>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</si>
  <si>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</si>
  <si>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</si>
  <si>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</si>
  <si>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</si>
  <si>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</si>
  <si>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</si>
  <si>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</si>
  <si>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</si>
  <si>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</si>
  <si>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</si>
  <si>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</si>
  <si>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</si>
  <si>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</si>
  <si>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</si>
  <si>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</si>
  <si>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</si>
  <si>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</si>
  <si>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</si>
  <si>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</si>
  <si>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</si>
  <si>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</si>
  <si>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</si>
  <si>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</si>
  <si>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</si>
  <si>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</si>
  <si>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</si>
  <si>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</si>
  <si>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</si>
  <si>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</si>
  <si>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</si>
  <si>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</si>
  <si>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</si>
  <si>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</si>
  <si>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</si>
  <si>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</si>
  <si>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</si>
  <si>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</si>
  <si>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</si>
  <si>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</si>
  <si>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</si>
  <si>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</si>
  <si>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</si>
  <si>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</si>
  <si>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</si>
  <si>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</si>
  <si>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</si>
  <si>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</si>
  <si>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</si>
  <si>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</si>
  <si>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</si>
  <si>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</si>
  <si>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</si>
  <si>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</si>
  <si>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</si>
  <si>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</si>
  <si>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</si>
  <si>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</si>
  <si>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</si>
  <si>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</si>
  <si>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</si>
  <si>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</si>
  <si>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</si>
  <si>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</si>
  <si>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</si>
  <si>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</si>
  <si>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</si>
  <si>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</si>
  <si>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</si>
  <si>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</si>
  <si>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</si>
  <si>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</si>
  <si>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</si>
  <si>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</si>
  <si>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</si>
  <si>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</si>
  <si>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</si>
  <si>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</si>
  <si>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</si>
  <si>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</si>
  <si>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</si>
  <si>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</si>
  <si>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</si>
  <si>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</si>
  <si>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</si>
  <si>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</si>
  <si>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</si>
  <si>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</si>
  <si>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</si>
  <si>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</si>
  <si>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</si>
  <si>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</si>
  <si>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</si>
  <si>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</si>
  <si>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</si>
  <si>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</si>
  <si>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</si>
  <si>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</si>
  <si>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</si>
  <si>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</si>
  <si>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</si>
  <si>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</si>
  <si>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</si>
  <si>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</si>
  <si>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</si>
  <si>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</si>
  <si>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</si>
  <si>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</si>
  <si>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</si>
  <si>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</si>
  <si>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</si>
  <si>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</si>
  <si>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</si>
  <si>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</si>
  <si>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</si>
  <si>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</si>
  <si>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</si>
  <si>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</si>
  <si>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</si>
  <si>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</si>
  <si>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</si>
  <si>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</si>
  <si>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</si>
  <si>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</si>
  <si>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</si>
  <si>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</si>
  <si>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</si>
  <si>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</si>
  <si>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</si>
  <si>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</si>
  <si>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</si>
  <si>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</si>
  <si>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</si>
  <si>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</si>
  <si>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</si>
  <si>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</si>
  <si>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</si>
  <si>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</si>
  <si>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</si>
  <si>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</si>
  <si>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</si>
  <si>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</si>
  <si>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</si>
  <si>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</si>
  <si>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</si>
  <si>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</si>
  <si>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</si>
  <si>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</si>
  <si>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</si>
  <si>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</si>
  <si>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</si>
  <si>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</si>
  <si>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</si>
  <si>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</si>
  <si>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</si>
  <si>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</si>
  <si>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</si>
  <si>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</si>
  <si>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</si>
  <si>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</si>
  <si>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</si>
  <si>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</si>
  <si>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</si>
  <si>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</si>
  <si>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</si>
  <si>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</si>
  <si>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</si>
  <si>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</si>
  <si>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</si>
  <si>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</si>
  <si>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</si>
  <si>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</si>
  <si>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</si>
  <si>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</si>
  <si>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</si>
  <si>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</si>
  <si>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</si>
  <si>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</si>
  <si>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</si>
  <si>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</si>
  <si>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</si>
  <si>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</si>
  <si>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</si>
  <si>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</si>
  <si>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</si>
  <si>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</si>
  <si>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</si>
  <si>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</si>
  <si>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</si>
  <si>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</si>
  <si>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</si>
  <si>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</si>
  <si>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</si>
  <si>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</si>
  <si>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</si>
  <si>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</si>
  <si>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</si>
  <si>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</si>
  <si>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</si>
  <si>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</si>
  <si>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</si>
  <si>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</si>
  <si>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</si>
  <si>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</si>
  <si>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</si>
  <si>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</si>
  <si>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</si>
  <si>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</si>
  <si>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</si>
  <si>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</si>
  <si>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</si>
  <si>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</si>
  <si>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</si>
  <si>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</si>
  <si>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</si>
  <si>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</si>
  <si>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</si>
  <si>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</si>
  <si>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</si>
  <si>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</si>
  <si>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</si>
  <si>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</si>
  <si>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</si>
  <si>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</si>
  <si>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</si>
  <si>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</si>
  <si>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</si>
  <si>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</si>
  <si>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</si>
  <si>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</si>
  <si>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</si>
  <si>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</si>
  <si>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</si>
  <si>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</si>
  <si>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</si>
  <si>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</si>
  <si>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</si>
  <si>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</si>
  <si>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</si>
  <si>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</si>
  <si>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</si>
  <si>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</si>
  <si>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</si>
  <si>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</si>
  <si>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</si>
  <si>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</si>
  <si>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</si>
  <si>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</si>
  <si>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</si>
  <si>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</si>
  <si>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</si>
  <si>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</si>
  <si>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</si>
  <si>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</si>
  <si>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</si>
  <si>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</si>
  <si>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</si>
  <si>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</si>
  <si>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</si>
  <si>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</si>
  <si>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</si>
  <si>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</si>
  <si>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</si>
  <si>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</si>
  <si>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</si>
  <si>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</si>
  <si>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</si>
  <si>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</si>
  <si>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</si>
  <si>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</si>
  <si>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</si>
  <si>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</si>
  <si>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</si>
  <si>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</si>
  <si>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</si>
  <si>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</si>
  <si>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</si>
  <si>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</si>
  <si>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</si>
  <si>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</si>
  <si>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</si>
  <si>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</si>
  <si>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</si>
  <si>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</si>
  <si>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</si>
  <si>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</si>
  <si>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</si>
  <si>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</si>
  <si>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</si>
  <si>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</si>
  <si>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</si>
  <si>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</si>
  <si>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</si>
  <si>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</si>
  <si>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</si>
  <si>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</si>
  <si>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</si>
  <si>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</si>
  <si>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</si>
  <si>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</si>
  <si>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</si>
  <si>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</si>
  <si>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</si>
  <si>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</si>
  <si>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</si>
  <si>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</si>
  <si>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</si>
  <si>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</si>
  <si>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</si>
  <si>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</si>
  <si>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</si>
  <si>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</si>
  <si>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</si>
  <si>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</si>
  <si>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</si>
  <si>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</si>
  <si>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</si>
  <si>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</si>
  <si>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</si>
  <si>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</si>
  <si>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</si>
  <si>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</si>
  <si>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</si>
  <si>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</si>
  <si>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</si>
  <si>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</si>
  <si>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</si>
  <si>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</si>
  <si>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</si>
  <si>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</si>
  <si>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</si>
  <si>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</si>
  <si>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</si>
  <si>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</si>
  <si>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</si>
  <si>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</si>
  <si>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</si>
  <si>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</si>
  <si>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</si>
  <si>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</si>
  <si>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</si>
  <si>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</si>
  <si>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</si>
  <si>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</si>
  <si>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</si>
  <si>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</si>
  <si>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</si>
  <si>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</si>
  <si>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</si>
  <si>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</si>
  <si>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</si>
  <si>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</si>
  <si>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</si>
  <si>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</si>
  <si>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</si>
  <si>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</si>
  <si>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</si>
  <si>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</si>
  <si>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</si>
  <si>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</si>
  <si>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</si>
  <si>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</si>
  <si>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</si>
  <si>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</si>
  <si>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</si>
  <si>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</si>
  <si>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</si>
  <si>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</si>
  <si>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</si>
  <si>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</si>
  <si>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</si>
  <si>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</si>
  <si>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</si>
  <si>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</si>
  <si>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</si>
  <si>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</si>
  <si>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</si>
  <si>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</si>
  <si>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</si>
  <si>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</si>
  <si>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</si>
  <si>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</si>
  <si>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</si>
  <si>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</si>
  <si>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</si>
  <si>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</si>
  <si>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</si>
  <si>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</si>
  <si>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</si>
  <si>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</si>
  <si>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</si>
  <si>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</si>
  <si>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</si>
  <si>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</si>
  <si>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</si>
  <si>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</si>
  <si>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</si>
  <si>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</si>
  <si>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</si>
  <si>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</si>
  <si>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</si>
  <si>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</si>
  <si>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</si>
  <si>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</si>
  <si>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</si>
  <si>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</si>
  <si>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</si>
  <si>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</si>
  <si>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</si>
  <si>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</si>
  <si>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</si>
  <si>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</si>
  <si>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</si>
  <si>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</si>
  <si>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</si>
  <si>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</si>
  <si>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</si>
  <si>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</si>
  <si>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</si>
  <si>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</si>
  <si>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</si>
  <si>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</si>
  <si>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</si>
  <si>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</si>
  <si>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</si>
  <si>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</si>
  <si>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</si>
  <si>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</si>
  <si>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</si>
  <si>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</si>
  <si>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</si>
  <si>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</si>
  <si>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</si>
  <si>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</si>
  <si>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</si>
  <si>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</si>
  <si>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</si>
  <si>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</si>
  <si>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</si>
  <si>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</si>
  <si>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</si>
  <si>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</si>
  <si>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</si>
  <si>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</si>
  <si>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</si>
  <si>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</si>
  <si>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</si>
  <si>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</si>
  <si>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</si>
  <si>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</si>
  <si>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</si>
  <si>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</si>
  <si>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</si>
  <si>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</si>
  <si>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</si>
  <si>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</si>
  <si>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</si>
  <si>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</si>
  <si>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</si>
  <si>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</si>
  <si>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</si>
  <si>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</si>
  <si>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</si>
  <si>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</si>
  <si>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</si>
  <si>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</si>
  <si>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</si>
  <si>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</si>
  <si>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</si>
  <si>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</si>
  <si>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</si>
  <si>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</si>
  <si>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</si>
  <si>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</si>
  <si>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</si>
  <si>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</si>
  <si>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</si>
  <si>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</si>
  <si>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</si>
  <si>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</si>
  <si>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</si>
  <si>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</si>
  <si>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</si>
  <si>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</si>
  <si>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</si>
  <si>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</si>
  <si>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</si>
  <si>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</si>
  <si>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</si>
  <si>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</si>
  <si>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</si>
  <si>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</si>
  <si>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</si>
  <si>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</si>
  <si>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</si>
  <si>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</si>
  <si>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</si>
  <si>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</si>
  <si>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</si>
  <si>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</si>
  <si>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</si>
  <si>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</si>
  <si>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</si>
  <si>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</si>
  <si>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</si>
  <si>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</si>
  <si>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</si>
  <si>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</si>
  <si>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</si>
  <si>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</si>
  <si>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</si>
  <si>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</si>
  <si>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</si>
  <si>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</si>
  <si>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</si>
  <si>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</si>
  <si>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</si>
  <si>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</si>
  <si>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</si>
  <si>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</si>
  <si>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</si>
  <si>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</si>
  <si>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</si>
  <si>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</si>
  <si>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</si>
  <si>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</si>
  <si>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</si>
  <si>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</si>
  <si>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</si>
  <si>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</si>
  <si>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</si>
  <si>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</si>
  <si>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</si>
  <si>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</si>
  <si>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</si>
  <si>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</si>
  <si>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</si>
  <si>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</si>
  <si>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</si>
  <si>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</si>
  <si>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</si>
  <si>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</si>
  <si>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</si>
  <si>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</si>
  <si>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</si>
  <si>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</si>
  <si>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</si>
  <si>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</si>
  <si>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</si>
  <si>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</si>
  <si>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</si>
  <si>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</si>
  <si>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</si>
  <si>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</si>
  <si>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</si>
  <si>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</si>
  <si>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</si>
  <si>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</si>
  <si>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</si>
  <si>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</si>
  <si>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</si>
  <si>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</si>
  <si>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</si>
  <si>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</si>
  <si>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</si>
  <si>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</si>
  <si>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</si>
  <si>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</si>
  <si>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</si>
  <si>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</si>
  <si>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</si>
  <si>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</si>
  <si>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</si>
  <si>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</si>
  <si>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</si>
  <si>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</si>
  <si>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</si>
  <si>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</si>
  <si>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</si>
  <si>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</si>
  <si>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</si>
  <si>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</si>
  <si>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</si>
  <si>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</si>
  <si>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</si>
  <si>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</si>
  <si>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</si>
  <si>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</si>
  <si>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</si>
  <si>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</si>
  <si>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</si>
  <si>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</si>
  <si>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</si>
  <si>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</si>
  <si>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</si>
  <si>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</si>
  <si>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</si>
  <si>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</si>
  <si>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</si>
  <si>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</si>
  <si>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</si>
  <si>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</si>
  <si>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</si>
  <si>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</si>
  <si>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</si>
  <si>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</si>
  <si>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</si>
  <si>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</si>
  <si>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</si>
  <si>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</si>
  <si>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</si>
  <si>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</si>
  <si>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</si>
  <si>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</si>
  <si>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</si>
  <si>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</si>
  <si>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</si>
  <si>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</si>
  <si>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</si>
  <si>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</si>
  <si>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</si>
  <si>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</si>
  <si>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</si>
  <si>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</si>
  <si>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</si>
  <si>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</si>
  <si>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</si>
  <si>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</si>
  <si>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</si>
  <si>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</si>
  <si>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</si>
  <si>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</si>
  <si>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</si>
  <si>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</si>
  <si>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</si>
  <si>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</si>
  <si>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</si>
  <si>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</si>
  <si>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</si>
  <si>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</si>
  <si>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</si>
  <si>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</si>
  <si>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</si>
  <si>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</si>
  <si>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</si>
  <si>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</si>
  <si>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</si>
  <si>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</si>
  <si>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</si>
  <si>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</si>
  <si>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</si>
  <si>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</si>
  <si>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</si>
  <si>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</si>
  <si>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</si>
  <si>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</si>
  <si>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</si>
  <si>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</si>
  <si>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</si>
  <si>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</si>
  <si>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</si>
  <si>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</si>
  <si>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</si>
  <si>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</si>
  <si>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</si>
  <si>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</si>
  <si>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</si>
  <si>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</si>
  <si>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</si>
  <si>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</si>
  <si>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</si>
  <si>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</si>
  <si>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</si>
  <si>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</si>
  <si>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</si>
  <si>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</si>
  <si>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</si>
  <si>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</si>
  <si>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</si>
  <si>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</si>
  <si>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</si>
  <si>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</si>
  <si>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</si>
  <si>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</si>
  <si>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</si>
  <si>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</si>
  <si>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</si>
  <si>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</si>
  <si>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</si>
  <si>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</si>
  <si>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</si>
  <si>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</si>
  <si>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</si>
  <si>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</si>
  <si>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</si>
  <si>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</si>
  <si>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</si>
  <si>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</si>
  <si>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</si>
  <si>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</si>
  <si>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</si>
  <si>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</si>
  <si>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</si>
  <si>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</si>
  <si>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</si>
  <si>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</si>
  <si>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</si>
  <si>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</si>
  <si>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</si>
  <si>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</si>
  <si>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</si>
  <si>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</si>
  <si>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</si>
  <si>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</si>
  <si>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</si>
  <si>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</si>
  <si>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</si>
  <si>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</si>
  <si>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</si>
  <si>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</si>
  <si>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</si>
  <si>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</si>
  <si>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</si>
  <si>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</si>
  <si>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</si>
  <si>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</si>
  <si>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</si>
  <si>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</si>
  <si>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</si>
  <si>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</si>
  <si>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</si>
  <si>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</si>
  <si>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</si>
  <si>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</si>
  <si>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</si>
  <si>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</si>
  <si>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</si>
  <si>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</si>
  <si>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</si>
  <si>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</si>
  <si>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</si>
  <si>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</si>
  <si>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</si>
  <si>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</si>
  <si>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</si>
  <si>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</si>
  <si>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</si>
  <si>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</si>
  <si>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</si>
  <si>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</si>
  <si>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</si>
  <si>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</si>
  <si>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</si>
  <si>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</si>
  <si>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</si>
  <si>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</si>
  <si>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</si>
  <si>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</si>
  <si>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</si>
  <si>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</si>
  <si>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</si>
  <si>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</si>
  <si>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</si>
  <si>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</si>
  <si>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</si>
  <si>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</si>
  <si>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</si>
  <si>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</si>
  <si>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</si>
  <si>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</si>
  <si>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</si>
  <si>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</si>
  <si>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</si>
  <si>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</si>
  <si>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</si>
  <si>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</si>
  <si>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</si>
  <si>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</si>
  <si>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</si>
  <si>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</si>
  <si>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</si>
  <si>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</si>
  <si>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</si>
  <si>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</si>
  <si>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</si>
  <si>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</si>
  <si>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</si>
  <si>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</si>
  <si>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</si>
  <si>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</si>
  <si>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</si>
  <si>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</si>
  <si>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</si>
  <si>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</si>
  <si>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</si>
  <si>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</si>
  <si>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</si>
  <si>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</si>
  <si>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</si>
  <si>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</si>
  <si>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</si>
  <si>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</si>
  <si>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</si>
  <si>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</si>
  <si>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</si>
  <si>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</si>
  <si>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</si>
  <si>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</si>
  <si>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</si>
  <si>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</si>
  <si>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</si>
  <si>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</si>
  <si>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</si>
  <si>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</si>
  <si>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</si>
  <si>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</si>
  <si>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</si>
  <si>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</si>
  <si>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</si>
  <si>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</si>
  <si>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</si>
  <si>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</si>
  <si>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</si>
  <si>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</si>
  <si>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</si>
  <si>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</si>
  <si>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</si>
  <si>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</si>
  <si>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</si>
  <si>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</si>
  <si>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</si>
  <si>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</si>
  <si>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</si>
  <si>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</si>
  <si>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</si>
  <si>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</si>
  <si>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</si>
  <si>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</si>
  <si>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</si>
  <si>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</si>
  <si>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</si>
  <si>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</si>
  <si>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</si>
  <si>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</si>
  <si>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</si>
  <si>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</si>
  <si>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</si>
  <si>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</si>
  <si>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</si>
  <si>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</si>
  <si>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</si>
  <si>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</si>
  <si>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</si>
  <si>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</si>
  <si>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</si>
  <si>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</si>
  <si>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</si>
  <si>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</si>
  <si>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</si>
  <si>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</si>
  <si>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</si>
  <si>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</si>
  <si>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</si>
  <si>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</si>
  <si>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</si>
  <si>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</si>
  <si>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</si>
  <si>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</si>
  <si>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</si>
  <si>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</si>
  <si>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</si>
  <si>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</si>
  <si>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</si>
  <si>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</si>
  <si>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</si>
  <si>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</si>
  <si>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</si>
  <si>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</si>
  <si>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</si>
  <si>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</si>
  <si>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</si>
  <si>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</si>
  <si>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</si>
  <si>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</si>
  <si>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</si>
  <si>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</si>
  <si>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</si>
  <si>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</si>
  <si>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</si>
  <si>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</si>
  <si>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</si>
  <si>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</si>
  <si>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</si>
  <si>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</si>
  <si>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</si>
  <si>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</si>
  <si>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</si>
  <si>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</si>
  <si>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</si>
  <si>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</si>
  <si>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</si>
  <si>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</si>
  <si>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</si>
  <si>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</si>
  <si>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</si>
  <si>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</si>
  <si>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</si>
  <si>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</si>
  <si>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</si>
  <si>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</si>
  <si>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</si>
  <si>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</si>
  <si>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</si>
  <si>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</si>
  <si>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</si>
  <si>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</si>
  <si>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</si>
  <si>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</si>
  <si>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</si>
  <si>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</si>
  <si>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</si>
  <si>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</si>
  <si>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</si>
  <si>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</si>
  <si>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</si>
  <si>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</si>
  <si>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</si>
  <si>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</si>
  <si>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</si>
  <si>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</si>
  <si>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</si>
  <si>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</si>
  <si>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</si>
  <si>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</si>
  <si>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</si>
  <si>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</si>
  <si>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</si>
  <si>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</si>
  <si>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</si>
  <si>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</si>
  <si>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</si>
  <si>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</si>
  <si>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</si>
  <si>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</si>
  <si>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</si>
  <si>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</si>
  <si>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</si>
  <si>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</si>
  <si>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</si>
  <si>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</si>
  <si>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</si>
  <si>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</si>
  <si>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</si>
  <si>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</si>
  <si>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</si>
  <si>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</si>
  <si>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</si>
  <si>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</si>
  <si>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</si>
  <si>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</si>
  <si>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</si>
  <si>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</si>
  <si>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</si>
  <si>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</si>
  <si>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</si>
  <si>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</si>
  <si>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</si>
  <si>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</si>
  <si>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</si>
  <si>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</si>
  <si>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</si>
  <si>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</si>
  <si>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</si>
  <si>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</si>
  <si>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</si>
  <si>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</si>
  <si>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</si>
  <si>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</si>
  <si>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</si>
  <si>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</si>
  <si>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</si>
  <si>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</si>
  <si>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</si>
  <si>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</si>
  <si>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</si>
  <si>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</si>
  <si>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</si>
  <si>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</si>
  <si>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</si>
  <si>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</si>
  <si>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</si>
  <si>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</si>
  <si>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</si>
  <si>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</si>
  <si>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</si>
  <si>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</si>
  <si>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</si>
  <si>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</si>
  <si>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</si>
  <si>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</si>
  <si>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</si>
  <si>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</si>
  <si>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</si>
  <si>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</si>
  <si>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</si>
  <si>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</si>
  <si>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</si>
  <si>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</si>
  <si>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</si>
  <si>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</si>
  <si>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</si>
  <si>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</si>
  <si>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</si>
  <si>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</si>
  <si>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</si>
  <si>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</si>
  <si>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</si>
  <si>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</si>
  <si>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</si>
  <si>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</si>
  <si>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</si>
  <si>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</si>
  <si>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</si>
  <si>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</si>
  <si>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</si>
  <si>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</si>
  <si>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</si>
  <si>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</si>
  <si>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</si>
  <si>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</si>
  <si>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</si>
  <si>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</si>
  <si>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</si>
  <si>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</si>
  <si>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</si>
  <si>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</si>
  <si>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</si>
  <si>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</si>
  <si>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</si>
  <si>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</si>
  <si>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</si>
  <si>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</si>
  <si>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</si>
  <si>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</si>
  <si>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</si>
  <si>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</si>
  <si>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</si>
  <si>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</si>
  <si>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</si>
  <si>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</si>
  <si>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</si>
  <si>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</si>
  <si>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</si>
  <si>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</si>
  <si>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</si>
  <si>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</si>
  <si>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</si>
  <si>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</si>
  <si>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</si>
  <si>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</si>
  <si>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</si>
  <si>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</si>
  <si>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</si>
  <si>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</si>
  <si>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</si>
  <si>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</si>
  <si>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</si>
  <si>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</si>
  <si>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</si>
  <si>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</si>
  <si>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</si>
  <si>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</si>
  <si>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</si>
  <si>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</si>
  <si>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</si>
  <si>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</si>
  <si>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</si>
  <si>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</si>
  <si>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</si>
  <si>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</si>
  <si>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</si>
  <si>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</si>
  <si>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</si>
  <si>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</si>
  <si>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</si>
  <si>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</si>
  <si>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</si>
  <si>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</si>
  <si>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</si>
  <si>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</si>
  <si>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</si>
  <si>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</si>
  <si>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</si>
  <si>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</si>
  <si>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</si>
  <si>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</si>
  <si>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</si>
  <si>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</si>
  <si>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</si>
  <si>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</si>
  <si>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</si>
  <si>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</si>
  <si>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</si>
  <si>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</si>
  <si>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</si>
  <si>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</si>
  <si>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</si>
  <si>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</si>
  <si>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</si>
  <si>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</si>
  <si>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</si>
  <si>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</si>
  <si>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</si>
  <si>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</si>
  <si>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</si>
  <si>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</si>
  <si>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</si>
  <si>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</si>
  <si>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</si>
  <si>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</si>
  <si>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</si>
  <si>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</si>
  <si>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</si>
  <si>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</si>
  <si>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</si>
  <si>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</si>
  <si>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</si>
  <si>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</si>
  <si>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</si>
  <si>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</si>
  <si>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</si>
  <si>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</si>
  <si>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</si>
  <si>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</si>
  <si>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</si>
  <si>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</si>
  <si>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</si>
  <si>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</si>
  <si>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</si>
  <si>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</si>
  <si>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</si>
  <si>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</si>
  <si>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</si>
  <si>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</si>
  <si>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</si>
  <si>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</si>
  <si>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</si>
  <si>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</si>
  <si>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</si>
  <si>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</si>
  <si>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</si>
  <si>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</si>
  <si>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</si>
  <si>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</si>
  <si>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</si>
  <si>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</si>
  <si>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</si>
  <si>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</si>
  <si>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</si>
  <si>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</si>
  <si>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</si>
  <si>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</si>
  <si>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</si>
  <si>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</si>
  <si>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</si>
  <si>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</si>
  <si>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</si>
  <si>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</si>
  <si>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</si>
  <si>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</si>
  <si>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</si>
  <si>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</si>
  <si>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</si>
  <si>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</si>
  <si>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</si>
  <si>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</si>
  <si>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</si>
  <si>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</si>
  <si>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</si>
  <si>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</si>
  <si>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</si>
  <si>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</si>
  <si>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</si>
  <si>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</si>
  <si>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</si>
  <si>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</si>
  <si>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</si>
  <si>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</si>
  <si>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</si>
  <si>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</si>
  <si>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</si>
  <si>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</si>
  <si>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</si>
  <si>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</si>
  <si>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</si>
  <si>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</si>
  <si>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</si>
  <si>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</si>
  <si>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</si>
  <si>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</si>
  <si>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</si>
  <si>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</si>
  <si>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</si>
  <si>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</si>
  <si>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</si>
  <si>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</si>
  <si>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</si>
  <si>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</si>
  <si>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</si>
  <si>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</si>
  <si>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</si>
  <si>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</si>
  <si>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</si>
  <si>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</si>
  <si>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</si>
  <si>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</si>
  <si>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</si>
  <si>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</si>
  <si>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</si>
  <si>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</si>
  <si>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</si>
  <si>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</si>
  <si>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</si>
  <si>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</si>
  <si>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</si>
  <si>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</si>
  <si>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</si>
  <si>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</si>
  <si>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</si>
  <si>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</si>
  <si>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</si>
  <si>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</si>
  <si>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</si>
  <si>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</si>
  <si>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</si>
  <si>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</si>
  <si>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</si>
  <si>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</si>
  <si>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</si>
  <si>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</si>
  <si>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</si>
  <si>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</si>
  <si>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</si>
  <si>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</si>
  <si>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</si>
  <si>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</si>
  <si>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</si>
  <si>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</si>
  <si>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</si>
  <si>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</si>
  <si>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</si>
  <si>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</si>
  <si>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</si>
  <si>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</si>
  <si>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</si>
  <si>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</si>
  <si>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</si>
  <si>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</si>
  <si>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</si>
  <si>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</si>
  <si>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</si>
  <si>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</si>
  <si>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</si>
  <si>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</si>
  <si>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</si>
  <si>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</si>
  <si>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</si>
  <si>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</si>
  <si>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</si>
  <si>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</si>
  <si>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</si>
  <si>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</si>
  <si>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</si>
  <si>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</si>
  <si>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</si>
  <si>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</si>
  <si>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</si>
  <si>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</si>
  <si>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</si>
  <si>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</si>
  <si>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</si>
  <si>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</si>
  <si>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</si>
  <si>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</si>
  <si>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</si>
  <si>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</si>
  <si>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</si>
  <si>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</si>
  <si>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</si>
  <si>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</si>
  <si>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</si>
  <si>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</si>
  <si>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</si>
  <si>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</si>
  <si>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</si>
  <si>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</si>
  <si>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</si>
  <si>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</si>
  <si>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</si>
  <si>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</si>
  <si>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</si>
  <si>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</si>
  <si>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</si>
  <si>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</si>
  <si>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</si>
  <si>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</si>
  <si>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</si>
  <si>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</si>
  <si>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</si>
  <si>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</si>
  <si>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</si>
  <si>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</si>
  <si>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</si>
  <si>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</si>
  <si>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</si>
  <si>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</si>
  <si>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</si>
  <si>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</si>
  <si>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</si>
  <si>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</si>
  <si>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</si>
  <si>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</si>
  <si>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</si>
  <si>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</si>
  <si>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</si>
  <si>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</si>
  <si>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</si>
  <si>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</si>
  <si>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</si>
  <si>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</si>
  <si>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</si>
  <si>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</si>
  <si>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</si>
  <si>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</si>
  <si>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</si>
  <si>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</si>
  <si>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</si>
  <si>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</si>
  <si>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</si>
  <si>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</si>
  <si>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</si>
  <si>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</si>
  <si>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</si>
  <si>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</si>
  <si>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</si>
  <si>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</si>
  <si>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</si>
  <si>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</si>
  <si>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</si>
  <si>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</si>
  <si>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</si>
  <si>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</si>
  <si>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</si>
  <si>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</si>
  <si>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</si>
  <si>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</si>
  <si>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</si>
  <si>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</si>
  <si>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</si>
  <si>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</si>
  <si>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</si>
  <si>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</si>
  <si>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</si>
  <si>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</si>
  <si>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</si>
  <si>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</si>
  <si>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</si>
  <si>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</si>
  <si>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</si>
  <si>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</si>
  <si>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</si>
  <si>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</si>
  <si>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</si>
  <si>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</si>
  <si>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</si>
  <si>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</si>
  <si>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</si>
  <si>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</si>
  <si>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</si>
  <si>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</si>
  <si>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</si>
  <si>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</si>
  <si>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</si>
  <si>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</si>
  <si>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</si>
  <si>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</si>
  <si>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</si>
  <si>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</si>
  <si>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</si>
  <si>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</si>
  <si>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</si>
  <si>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</si>
  <si>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</si>
  <si>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</si>
  <si>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</si>
  <si>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</si>
  <si>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</si>
  <si>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</si>
  <si>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</si>
  <si>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</si>
  <si>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</si>
  <si>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</si>
  <si>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</si>
  <si>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</si>
  <si>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</si>
  <si>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</si>
  <si>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</si>
  <si>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</si>
  <si>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</si>
  <si>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</si>
  <si>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</si>
  <si>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</si>
  <si>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</si>
  <si>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</si>
  <si>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</si>
  <si>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</si>
  <si>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</si>
  <si>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</si>
  <si>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</si>
  <si>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</si>
  <si>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</si>
  <si>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</si>
  <si>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</si>
  <si>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</si>
  <si>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</si>
  <si>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</si>
  <si>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</si>
  <si>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</si>
  <si>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</si>
  <si>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</si>
  <si>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</si>
  <si>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</si>
  <si>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</si>
  <si>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</si>
  <si>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</si>
  <si>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</si>
  <si>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</si>
  <si>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</si>
  <si>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</si>
  <si>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</si>
  <si>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</si>
  <si>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</si>
  <si>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</si>
  <si>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</si>
  <si>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</si>
  <si>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</si>
  <si>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</si>
  <si>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</si>
  <si>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</si>
  <si>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</si>
  <si>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</si>
  <si>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</si>
  <si>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</si>
  <si>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</si>
  <si>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</si>
  <si>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</si>
  <si>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</si>
  <si>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</si>
  <si>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</si>
  <si>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</si>
  <si>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</si>
  <si>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</si>
  <si>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</si>
  <si>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</si>
  <si>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</si>
  <si>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</si>
  <si>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</si>
  <si>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</si>
  <si>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</si>
  <si>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</si>
  <si>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</si>
  <si>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</si>
  <si>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</si>
  <si>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</si>
  <si>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</si>
  <si>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</si>
  <si>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</si>
  <si>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</si>
  <si>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</si>
  <si>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</si>
  <si>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</si>
  <si>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</si>
  <si>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</si>
  <si>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</si>
  <si>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</si>
  <si>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</si>
  <si>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</si>
  <si>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</si>
  <si>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</si>
  <si>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</si>
  <si>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</si>
  <si>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</si>
  <si>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</si>
  <si>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</si>
  <si>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</si>
  <si>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</si>
  <si>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</si>
  <si>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</si>
  <si>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</si>
  <si>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</si>
  <si>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</si>
  <si>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</si>
  <si>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</si>
  <si>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</si>
  <si>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</si>
  <si>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</si>
  <si>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</si>
  <si>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</si>
  <si>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</si>
  <si>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</si>
  <si>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</si>
  <si>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</si>
  <si>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</si>
  <si>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</si>
  <si>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</si>
  <si>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</si>
  <si>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</si>
  <si>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</si>
  <si>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</si>
  <si>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</si>
  <si>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</si>
  <si>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</si>
  <si>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</si>
  <si>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</si>
  <si>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</si>
  <si>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</si>
  <si>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</si>
  <si>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</si>
  <si>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</si>
  <si>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</si>
  <si>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</si>
  <si>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</si>
  <si>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</si>
  <si>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</si>
  <si>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</si>
  <si>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</si>
  <si>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</si>
  <si>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</si>
  <si>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</si>
  <si>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</si>
  <si>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</si>
  <si>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</si>
  <si>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</si>
  <si>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</si>
  <si>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</si>
  <si>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</si>
  <si>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</si>
  <si>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</si>
  <si>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</si>
  <si>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</si>
  <si>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</si>
  <si>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</si>
  <si>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</si>
  <si>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</si>
  <si>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</si>
  <si>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</si>
  <si>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</si>
  <si>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</si>
  <si>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</si>
  <si>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</si>
  <si>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</si>
  <si>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</si>
  <si>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</si>
  <si>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</si>
  <si>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</si>
  <si>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</si>
  <si>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</si>
  <si>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</si>
  <si>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</si>
  <si>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</si>
  <si>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</si>
  <si>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</si>
  <si>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</si>
  <si>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</si>
  <si>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</si>
  <si>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</si>
  <si>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</si>
  <si>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</si>
  <si>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</si>
  <si>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</si>
  <si>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</si>
  <si>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</si>
  <si>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</si>
  <si>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</si>
  <si>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</si>
  <si>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</si>
  <si>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</si>
  <si>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</si>
  <si>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</si>
  <si>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</si>
  <si>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</si>
  <si>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</si>
  <si>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</si>
  <si>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</si>
  <si>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</si>
  <si>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</si>
  <si>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</si>
  <si>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</si>
  <si>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</si>
  <si>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</si>
  <si>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</si>
  <si>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</si>
  <si>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</si>
  <si>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</si>
  <si>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</si>
  <si>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</si>
  <si>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</si>
  <si>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</si>
  <si>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</si>
  <si>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</si>
  <si>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</si>
  <si>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</si>
  <si>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</si>
  <si>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</si>
  <si>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</si>
  <si>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</si>
  <si>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</si>
  <si>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</si>
  <si>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</si>
  <si>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</si>
  <si>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</si>
  <si>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</si>
  <si>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</si>
  <si>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</si>
  <si>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</si>
  <si>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</si>
  <si>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</si>
  <si>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</si>
  <si>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</si>
  <si>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</si>
  <si>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</si>
  <si>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</si>
  <si>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</si>
  <si>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</si>
  <si>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</si>
  <si>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</si>
  <si>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</si>
  <si>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</si>
  <si>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</si>
  <si>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</si>
  <si>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</si>
  <si>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</si>
  <si>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</si>
  <si>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</si>
  <si>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</si>
  <si>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</si>
  <si>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</si>
  <si>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</si>
  <si>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</si>
  <si>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</si>
  <si>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</si>
  <si>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</si>
  <si>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</si>
  <si>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</si>
  <si>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</si>
  <si>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</si>
  <si>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</si>
  <si>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</si>
  <si>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</si>
  <si>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</si>
  <si>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</si>
  <si>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</si>
  <si>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</si>
  <si>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</si>
  <si>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</si>
  <si>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</si>
  <si>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</si>
  <si>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</si>
  <si>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</si>
  <si>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</si>
  <si>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</si>
  <si>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</si>
  <si>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</si>
  <si>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</si>
  <si>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</si>
  <si>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</si>
  <si>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</si>
  <si>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</si>
  <si>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</si>
  <si>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</si>
  <si>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</si>
  <si>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</si>
  <si>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</si>
  <si>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</si>
  <si>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</si>
  <si>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</si>
  <si>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</si>
  <si>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</si>
  <si>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</si>
  <si>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</si>
  <si>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</si>
  <si>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</si>
  <si>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</si>
  <si>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</si>
  <si>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</si>
  <si>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</si>
  <si>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</si>
  <si>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</si>
  <si>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</si>
  <si>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</si>
  <si>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</si>
  <si>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</si>
  <si>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</si>
  <si>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</si>
  <si>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</si>
  <si>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</si>
  <si>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</si>
  <si>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</si>
  <si>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</si>
  <si>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</si>
  <si>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</si>
  <si>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</si>
  <si>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</si>
  <si>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</si>
  <si>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</si>
  <si>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</si>
  <si>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</si>
  <si>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</si>
  <si>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</si>
  <si>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</si>
  <si>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</si>
  <si>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</si>
  <si>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</si>
  <si>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</si>
  <si>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</si>
  <si>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</si>
  <si>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</si>
  <si>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</si>
  <si>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</si>
  <si>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</si>
  <si>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</si>
  <si>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</si>
  <si>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</si>
  <si>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</si>
  <si>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</si>
  <si>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</si>
  <si>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</si>
  <si>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</si>
  <si>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</si>
  <si>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</si>
  <si>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</si>
  <si>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</si>
  <si>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</si>
  <si>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</si>
  <si>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</si>
  <si>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</si>
  <si>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</si>
  <si>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</si>
  <si>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</si>
  <si>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</si>
  <si>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</si>
  <si>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</si>
  <si>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</si>
  <si>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</si>
  <si>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</si>
  <si>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</si>
  <si>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</si>
  <si>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</si>
  <si>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</si>
  <si>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</si>
  <si>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</si>
  <si>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</si>
  <si>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</si>
  <si>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</si>
  <si>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</si>
  <si>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</si>
  <si>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</si>
  <si>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</si>
  <si>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</si>
  <si>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</si>
  <si>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</si>
  <si>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</si>
  <si>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</si>
  <si>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</si>
  <si>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</si>
  <si>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</si>
  <si>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</si>
  <si>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</si>
  <si>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</si>
  <si>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</si>
  <si>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</si>
  <si>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</si>
  <si>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</si>
  <si>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</si>
  <si>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</si>
  <si>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</si>
  <si>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</si>
  <si>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</si>
  <si>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</si>
  <si>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</si>
  <si>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</si>
  <si>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</si>
  <si>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</si>
  <si>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</si>
  <si>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</si>
  <si>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</si>
  <si>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</si>
  <si>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</si>
  <si>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</si>
  <si>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</si>
  <si>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</si>
  <si>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</si>
  <si>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</si>
  <si>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</si>
  <si>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</si>
  <si>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</si>
  <si>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</si>
  <si>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</si>
  <si>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</si>
  <si>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</si>
  <si>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</si>
  <si>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</si>
  <si>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</si>
  <si>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</si>
  <si>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</si>
  <si>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</si>
  <si>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</si>
  <si>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</si>
  <si>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</si>
  <si>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</si>
  <si>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</si>
  <si>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</si>
  <si>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</si>
  <si>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</si>
  <si>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</si>
  <si>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</si>
  <si>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</si>
  <si>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</si>
  <si>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</si>
  <si>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</si>
  <si>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</si>
  <si>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</si>
  <si>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</si>
  <si>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</si>
  <si>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</si>
  <si>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</si>
  <si>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</si>
  <si>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</si>
  <si>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</si>
  <si>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</si>
  <si>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</si>
  <si>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</si>
  <si>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</si>
  <si>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</si>
  <si>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</si>
  <si>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</si>
  <si>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</si>
  <si>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</si>
  <si>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</si>
  <si>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</si>
  <si>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</si>
  <si>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</si>
  <si>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</si>
  <si>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</si>
  <si>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</si>
  <si>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</si>
  <si>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</si>
  <si>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</si>
  <si>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</si>
  <si>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</si>
  <si>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</si>
  <si>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</si>
  <si>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</si>
  <si>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</si>
  <si>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</si>
  <si>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</si>
  <si>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</si>
  <si>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</si>
  <si>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</si>
  <si>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</si>
  <si>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</si>
  <si>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</si>
  <si>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</si>
  <si>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</si>
  <si>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</si>
  <si>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</si>
  <si>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</si>
  <si>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</si>
  <si>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</si>
  <si>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</si>
  <si>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</si>
  <si>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</si>
  <si>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</si>
  <si>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</si>
  <si>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</si>
  <si>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</si>
  <si>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</si>
  <si>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</si>
  <si>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</si>
  <si>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</si>
  <si>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</si>
  <si>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</si>
  <si>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</si>
  <si>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</si>
  <si>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</si>
  <si>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</si>
  <si>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</si>
  <si>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</si>
  <si>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</si>
  <si>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</si>
  <si>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</si>
  <si>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</si>
  <si>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</si>
  <si>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</si>
  <si>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</si>
  <si>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</si>
  <si>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</si>
  <si>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</si>
  <si>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</si>
  <si>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</si>
  <si>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</si>
  <si>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</si>
  <si>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</si>
  <si>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</si>
  <si>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</si>
  <si>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</si>
  <si>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</si>
  <si>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</si>
  <si>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</si>
  <si>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</si>
  <si>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</si>
  <si>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</si>
  <si>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</si>
  <si>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</si>
  <si>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</si>
  <si>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</si>
  <si>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</si>
  <si>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</si>
  <si>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</si>
  <si>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</si>
  <si>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</si>
  <si>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</si>
  <si>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</si>
  <si>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</si>
  <si>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</si>
  <si>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</si>
  <si>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</si>
  <si>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</si>
  <si>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</si>
  <si>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</si>
  <si>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</si>
  <si>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</si>
  <si>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</si>
  <si>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</si>
  <si>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</si>
  <si>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</si>
  <si>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</si>
  <si>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</si>
  <si>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</si>
  <si>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</si>
  <si>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</si>
  <si>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</si>
  <si>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</si>
  <si>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</si>
  <si>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</si>
  <si>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</si>
  <si>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</si>
  <si>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</si>
  <si>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</si>
  <si>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</si>
  <si>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</si>
  <si>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</si>
  <si>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</si>
  <si>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</si>
  <si>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</si>
  <si>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</si>
  <si>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</si>
  <si>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</si>
  <si>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</si>
  <si>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</si>
  <si>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</si>
  <si>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</si>
  <si>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</si>
  <si>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</si>
  <si>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</si>
  <si>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</si>
  <si>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</si>
  <si>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</si>
  <si>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</si>
  <si>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</si>
  <si>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</si>
  <si>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</si>
  <si>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</si>
  <si>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</si>
  <si>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</si>
  <si>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</si>
  <si>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</si>
  <si>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</si>
  <si>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</si>
  <si>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</si>
  <si>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</si>
  <si>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</si>
  <si>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</si>
  <si>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</si>
  <si>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</si>
  <si>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</si>
  <si>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</si>
  <si>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</si>
  <si>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</si>
  <si>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</si>
  <si>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</si>
  <si>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</si>
  <si>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</si>
  <si>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</si>
  <si>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</si>
  <si>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</si>
  <si>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</si>
  <si>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</si>
  <si>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</si>
  <si>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</si>
  <si>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</si>
  <si>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</si>
  <si>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</si>
  <si>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</si>
  <si>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</si>
  <si>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</si>
  <si>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</si>
  <si>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</si>
  <si>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</si>
  <si>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</si>
  <si>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</si>
  <si>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</si>
  <si>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</si>
  <si>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</si>
  <si>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</si>
  <si>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</si>
  <si>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</si>
  <si>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</si>
  <si>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</si>
  <si>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</si>
  <si>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</si>
  <si>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</si>
  <si>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</si>
  <si>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</si>
  <si>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</si>
  <si>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</si>
  <si>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</si>
  <si>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</si>
  <si>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</si>
  <si>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</si>
  <si>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</si>
  <si>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</si>
  <si>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</si>
  <si>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</si>
  <si>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</si>
  <si>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</si>
  <si>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</si>
  <si>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</si>
  <si>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</si>
  <si>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</si>
  <si>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</si>
  <si>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</si>
  <si>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</si>
  <si>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</si>
  <si>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</si>
  <si>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</si>
  <si>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</si>
  <si>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</si>
  <si>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</si>
  <si>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</si>
  <si>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</si>
  <si>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</si>
  <si>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</si>
  <si>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</si>
  <si>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</si>
  <si>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</si>
  <si>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</si>
  <si>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</si>
  <si>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</si>
  <si>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</si>
  <si>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</si>
  <si>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</si>
  <si>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</si>
  <si>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</si>
  <si>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</si>
  <si>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</si>
  <si>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</si>
  <si>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</si>
  <si>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</si>
  <si>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</si>
  <si>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</si>
  <si>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</si>
  <si>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</si>
  <si>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</si>
  <si>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</si>
  <si>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</si>
  <si>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</si>
  <si>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</si>
  <si>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</si>
  <si>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</si>
  <si>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</si>
  <si>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</si>
  <si>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</si>
  <si>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</si>
  <si>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</si>
  <si>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</si>
  <si>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</si>
  <si>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</si>
  <si>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</si>
  <si>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</si>
  <si>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</si>
  <si>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</si>
  <si>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</si>
  <si>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</si>
  <si>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</si>
  <si>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</si>
  <si>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</si>
  <si>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</si>
  <si>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</si>
  <si>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</si>
  <si>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</si>
  <si>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</si>
  <si>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</si>
  <si>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</si>
  <si>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</si>
  <si>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</si>
  <si>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</si>
  <si>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</si>
  <si>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</si>
  <si>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</si>
  <si>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</si>
  <si>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</si>
  <si>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</si>
  <si>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</si>
  <si>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</si>
  <si>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</si>
  <si>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</si>
  <si>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</si>
  <si>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</si>
  <si>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</si>
  <si>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</si>
  <si>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</si>
  <si>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</si>
  <si>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</si>
  <si>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</si>
  <si>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</si>
  <si>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</si>
  <si>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</si>
  <si>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</si>
  <si>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</si>
  <si>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</si>
  <si>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</si>
  <si>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</si>
  <si>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</si>
  <si>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</si>
  <si>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</si>
  <si>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</si>
  <si>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</si>
  <si>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</si>
  <si>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</si>
  <si>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</si>
  <si>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</si>
  <si>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</si>
  <si>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</si>
  <si>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</si>
  <si>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</si>
  <si>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</si>
  <si>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</si>
  <si>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</si>
  <si>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</si>
  <si>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</si>
  <si>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</si>
  <si>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</si>
  <si>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</si>
  <si>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</si>
  <si>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</si>
  <si>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</si>
  <si>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</si>
  <si>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</si>
  <si>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</si>
  <si>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</si>
  <si>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</si>
  <si>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</si>
  <si>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</si>
  <si>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</si>
  <si>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</si>
  <si>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</si>
  <si>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</si>
  <si>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</si>
  <si>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</si>
  <si>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</si>
  <si>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</si>
  <si>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</si>
  <si>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</si>
  <si>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</si>
  <si>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</si>
  <si>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</si>
  <si>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</si>
  <si>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</si>
  <si>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</si>
  <si>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</si>
  <si>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</si>
  <si>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</si>
  <si>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</si>
  <si>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</si>
  <si>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</si>
  <si>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</si>
  <si>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</si>
  <si>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</si>
  <si>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</si>
  <si>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</si>
  <si>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</si>
  <si>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</si>
  <si>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</si>
  <si>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</si>
  <si>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</si>
  <si>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</si>
  <si>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</si>
  <si>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</si>
  <si>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</si>
  <si>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</si>
  <si>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</si>
  <si>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</si>
  <si>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</si>
  <si>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</si>
  <si>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</si>
  <si>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</si>
  <si>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</si>
  <si>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</si>
  <si>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</si>
  <si>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</si>
  <si>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</si>
  <si>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</si>
  <si>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</si>
  <si>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</si>
  <si>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</si>
  <si>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</si>
  <si>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</si>
  <si>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</si>
  <si>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</si>
  <si>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</si>
  <si>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</si>
  <si>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</si>
  <si>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</si>
  <si>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</si>
  <si>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</si>
  <si>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</si>
  <si>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</si>
  <si>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</si>
  <si>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</si>
  <si>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</si>
  <si>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</si>
  <si>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</si>
  <si>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</si>
  <si>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</si>
  <si>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</si>
  <si>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</si>
  <si>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</si>
  <si>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</si>
  <si>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</si>
  <si>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</si>
  <si>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</si>
  <si>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</si>
  <si>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</si>
  <si>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</si>
  <si>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</si>
  <si>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</si>
  <si>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</si>
  <si>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</si>
  <si>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</si>
  <si>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</si>
  <si>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</si>
  <si>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</si>
  <si>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</si>
  <si>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</si>
  <si>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</si>
  <si>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</si>
  <si>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</si>
  <si>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</si>
  <si>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</si>
  <si>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</si>
  <si>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</si>
  <si>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</si>
  <si>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</si>
  <si>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</si>
  <si>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</si>
  <si>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</si>
  <si>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</si>
  <si>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</si>
  <si>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</si>
  <si>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</si>
  <si>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</si>
  <si>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</si>
  <si>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</si>
  <si>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</si>
  <si>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</si>
  <si>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</si>
  <si>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</si>
  <si>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</si>
  <si>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</si>
  <si>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</si>
  <si>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</si>
  <si>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</si>
  <si>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</si>
  <si>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</si>
  <si>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</si>
  <si>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</si>
  <si>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</si>
  <si>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</si>
  <si>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</si>
  <si>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</si>
  <si>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</si>
  <si>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</si>
  <si>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</si>
  <si>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</si>
  <si>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</si>
  <si>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</si>
  <si>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</si>
  <si>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</si>
  <si>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</si>
  <si>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</si>
  <si>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</si>
  <si>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</si>
  <si>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</si>
  <si>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</si>
  <si>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</si>
  <si>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</si>
  <si>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</si>
  <si>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</si>
  <si>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</si>
  <si>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</si>
  <si>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</si>
  <si>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</si>
  <si>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</si>
  <si>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</si>
  <si>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</si>
  <si>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</si>
  <si>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</si>
  <si>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</si>
  <si>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</si>
  <si>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</si>
  <si>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</si>
  <si>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</si>
  <si>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</si>
  <si>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</si>
  <si>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</si>
  <si>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</si>
  <si>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</si>
  <si>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</si>
  <si>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</si>
  <si>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</si>
  <si>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</si>
  <si>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</si>
  <si>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</si>
  <si>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</si>
  <si>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</si>
  <si>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</si>
  <si>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</si>
  <si>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</si>
  <si>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</si>
  <si>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</si>
  <si>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</si>
  <si>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</si>
  <si>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</si>
  <si>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</si>
  <si>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</si>
  <si>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</si>
  <si>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</si>
  <si>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</si>
  <si>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</si>
  <si>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</si>
  <si>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</si>
  <si>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</si>
  <si>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</si>
  <si>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</si>
  <si>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</si>
  <si>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</si>
  <si>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</si>
  <si>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</si>
  <si>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</si>
  <si>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</si>
  <si>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</si>
  <si>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</si>
  <si>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</si>
  <si>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</si>
  <si>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</si>
  <si>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</si>
  <si>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</si>
  <si>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</si>
  <si>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</si>
  <si>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</si>
  <si>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</si>
  <si>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</si>
  <si>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</si>
  <si>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</si>
  <si>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</si>
  <si>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</si>
  <si>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</si>
  <si>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</si>
  <si>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</si>
  <si>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</si>
  <si>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</si>
  <si>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</si>
  <si>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</si>
  <si>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</si>
  <si>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</si>
  <si>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</si>
  <si>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</si>
  <si>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</si>
  <si>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</si>
  <si>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</si>
  <si>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</si>
  <si>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</si>
  <si>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</si>
  <si>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</si>
  <si>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</si>
  <si>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</si>
  <si>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</si>
  <si>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</si>
  <si>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</si>
  <si>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</si>
  <si>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</si>
  <si>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</si>
  <si>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</si>
  <si>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</si>
  <si>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</si>
  <si>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</si>
  <si>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</si>
  <si>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</si>
  <si>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</si>
  <si>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</si>
  <si>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</si>
  <si>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</si>
  <si>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</si>
  <si>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</si>
  <si>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</si>
  <si>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</si>
  <si>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</si>
  <si>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</si>
  <si>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</si>
  <si>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</si>
  <si>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</si>
  <si>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</si>
  <si>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</si>
  <si>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</si>
  <si>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</si>
  <si>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</si>
  <si>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</si>
  <si>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</si>
  <si>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</si>
  <si>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</si>
  <si>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</si>
  <si>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</si>
  <si>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</si>
  <si>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</si>
  <si>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</si>
  <si>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</si>
  <si>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</si>
  <si>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</si>
  <si>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</si>
  <si>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</si>
  <si>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</si>
  <si>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</si>
  <si>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</si>
  <si>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</si>
  <si>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</si>
  <si>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</si>
  <si>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</si>
  <si>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</si>
  <si>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</si>
  <si>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</si>
  <si>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</si>
  <si>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</si>
  <si>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</si>
  <si>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</si>
  <si>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</si>
  <si>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</si>
  <si>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</si>
  <si>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</si>
  <si>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</si>
  <si>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</si>
  <si>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</si>
  <si>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</si>
  <si>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</si>
  <si>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</si>
  <si>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</si>
  <si>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</si>
  <si>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</si>
  <si>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</si>
  <si>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</si>
  <si>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</si>
  <si>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</si>
  <si>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</si>
  <si>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</si>
  <si>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</si>
  <si>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</si>
  <si>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</si>
  <si>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</si>
  <si>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</si>
  <si>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</si>
  <si>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</si>
  <si>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</si>
  <si>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</si>
  <si>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</si>
  <si>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</si>
  <si>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</si>
  <si>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</si>
  <si>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</si>
  <si>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</si>
  <si>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</si>
  <si>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</si>
  <si>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</si>
  <si>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</si>
  <si>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</si>
  <si>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</si>
  <si>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</si>
  <si>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</si>
  <si>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</si>
  <si>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</si>
  <si>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</si>
  <si>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</si>
  <si>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</si>
  <si>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</si>
  <si>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</si>
  <si>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</si>
  <si>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</si>
  <si>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</si>
  <si>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</si>
  <si>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</si>
  <si>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</si>
  <si>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</si>
  <si>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</si>
  <si>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</si>
  <si>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</si>
  <si>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</si>
  <si>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</si>
  <si>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</si>
  <si>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</si>
  <si>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</si>
  <si>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</si>
  <si>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</si>
  <si>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</si>
  <si>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</si>
  <si>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</si>
  <si>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</si>
  <si>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</si>
  <si>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</si>
  <si>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</si>
  <si>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</si>
  <si>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</si>
  <si>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</si>
  <si>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</si>
  <si>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</si>
  <si>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</si>
  <si>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</si>
  <si>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</si>
  <si>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</si>
  <si>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</si>
  <si>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</si>
  <si>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</si>
  <si>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</si>
  <si>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</si>
  <si>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</si>
  <si>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</si>
  <si>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</si>
  <si>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</si>
  <si>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</si>
  <si>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</si>
  <si>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</si>
  <si>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</si>
  <si>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</si>
  <si>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</si>
  <si>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</si>
  <si>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</si>
  <si>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</si>
  <si>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</si>
  <si>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</si>
  <si>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</si>
  <si>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</si>
  <si>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</si>
  <si>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</si>
  <si>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</si>
  <si>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</si>
  <si>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</si>
  <si>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</si>
  <si>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</si>
  <si>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</si>
  <si>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</si>
  <si>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</si>
  <si>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</si>
  <si>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</si>
  <si>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</si>
  <si>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</si>
  <si>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</si>
  <si>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</si>
  <si>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</si>
  <si>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</si>
  <si>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</si>
  <si>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</si>
  <si>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</si>
  <si>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</si>
  <si>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</si>
  <si>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</si>
  <si>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</si>
  <si>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</si>
  <si>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</si>
  <si>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</si>
  <si>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</si>
  <si>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</si>
  <si>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</si>
  <si>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</si>
  <si>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</si>
  <si>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</si>
  <si>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</si>
  <si>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</si>
  <si>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</si>
  <si>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</si>
  <si>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</si>
  <si>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</si>
  <si>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</si>
  <si>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</si>
  <si>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</si>
  <si>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</si>
  <si>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</si>
  <si>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</si>
  <si>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</si>
  <si>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</si>
  <si>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</si>
  <si>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</si>
  <si>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</si>
  <si>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</si>
  <si>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</si>
  <si>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</si>
  <si>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</si>
  <si>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</si>
  <si>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</si>
  <si>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</si>
  <si>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</si>
  <si>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</si>
  <si>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</si>
  <si>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</si>
  <si>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</si>
  <si>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</si>
  <si>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</si>
  <si>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</si>
  <si>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</si>
  <si>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</si>
  <si>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</si>
  <si>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</si>
  <si>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</si>
  <si>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</si>
  <si>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</si>
  <si>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</si>
  <si>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</si>
  <si>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</si>
  <si>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</si>
  <si>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</si>
  <si>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</si>
  <si>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</si>
  <si>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</si>
  <si>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</si>
  <si>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</si>
  <si>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</si>
  <si>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</si>
  <si>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</si>
  <si>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</si>
  <si>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</si>
  <si>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</si>
  <si>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</si>
  <si>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</si>
  <si>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</si>
  <si>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</si>
  <si>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</si>
  <si>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</si>
  <si>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</si>
  <si>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</si>
  <si>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</si>
  <si>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</si>
  <si>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</si>
  <si>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</si>
  <si>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</si>
  <si>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</si>
  <si>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</si>
  <si>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</si>
  <si>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</si>
  <si>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</si>
  <si>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</si>
  <si>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</si>
  <si>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</si>
  <si>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</si>
  <si>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</si>
  <si>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</si>
  <si>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</si>
  <si>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</si>
  <si>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</si>
  <si>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</si>
  <si>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</si>
  <si>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</si>
  <si>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</si>
  <si>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</si>
  <si>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</si>
  <si>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</si>
  <si>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</si>
  <si>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</si>
  <si>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</si>
  <si>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</si>
  <si>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</si>
  <si>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</si>
  <si>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</si>
  <si>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</si>
  <si>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</si>
  <si>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</si>
  <si>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</si>
  <si>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</si>
  <si>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</si>
  <si>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</si>
  <si>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</si>
  <si>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</si>
  <si>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</si>
  <si>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</si>
  <si>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</si>
  <si>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</si>
  <si>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</si>
  <si>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</si>
  <si>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</si>
  <si>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</si>
  <si>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</si>
  <si>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</si>
  <si>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</si>
  <si>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</si>
  <si>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</si>
  <si>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</si>
  <si>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</si>
  <si>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</si>
  <si>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</si>
  <si>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</si>
  <si>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</si>
  <si>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</si>
  <si>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</si>
  <si>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</si>
  <si>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</si>
  <si>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</si>
  <si>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</si>
  <si>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</si>
  <si>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</si>
  <si>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</si>
  <si>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</si>
  <si>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</si>
  <si>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</si>
  <si>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</si>
  <si>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</si>
  <si>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</si>
  <si>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</si>
  <si>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</si>
  <si>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</si>
  <si>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</si>
  <si>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</si>
  <si>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</si>
  <si>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</si>
  <si>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</si>
  <si>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</si>
  <si>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</si>
  <si>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</si>
  <si>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</si>
  <si>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</si>
  <si>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</si>
  <si>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</si>
  <si>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</si>
  <si>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</si>
  <si>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</si>
  <si>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</si>
  <si>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</si>
  <si>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</si>
  <si>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</si>
  <si>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</si>
  <si>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</si>
  <si>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</si>
  <si>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</si>
  <si>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</si>
  <si>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</si>
  <si>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</si>
  <si>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</si>
  <si>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</si>
  <si>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</si>
  <si>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</si>
  <si>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</si>
  <si>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</si>
  <si>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</si>
  <si>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</si>
  <si>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</si>
  <si>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</si>
  <si>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</si>
  <si>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</si>
  <si>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</si>
  <si>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</si>
  <si>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</si>
  <si>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</si>
  <si>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</si>
  <si>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</si>
  <si>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</si>
  <si>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</si>
  <si>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</si>
  <si>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</si>
  <si>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</si>
  <si>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</si>
  <si>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</si>
  <si>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</si>
  <si>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</si>
  <si>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</si>
  <si>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</si>
  <si>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</si>
  <si>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</si>
  <si>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</si>
  <si>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</si>
  <si>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</si>
  <si>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</si>
  <si>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</si>
  <si>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</si>
  <si>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</si>
  <si>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</si>
  <si>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</si>
  <si>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</si>
  <si>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</si>
  <si>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</si>
  <si>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</si>
  <si>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</si>
  <si>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</si>
  <si>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</si>
  <si>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</si>
  <si>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</si>
  <si>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</si>
  <si>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</si>
  <si>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</si>
  <si>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</si>
  <si>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</si>
  <si>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</si>
  <si>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</si>
  <si>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</si>
  <si>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</si>
  <si>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</si>
  <si>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</si>
  <si>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</si>
  <si>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</si>
  <si>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</si>
  <si>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</si>
  <si>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</si>
  <si>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</si>
  <si>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</si>
  <si>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</si>
  <si>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</si>
  <si>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</si>
  <si>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</si>
  <si>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</si>
  <si>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</si>
  <si>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</si>
  <si>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</si>
  <si>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</si>
  <si>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</si>
  <si>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</si>
  <si>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</si>
  <si>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</si>
  <si>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</si>
  <si>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</si>
  <si>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</si>
  <si>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</si>
  <si>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</si>
  <si>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</si>
  <si>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</si>
  <si>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</si>
  <si>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</si>
  <si>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</si>
  <si>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</si>
  <si>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</si>
  <si>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</si>
  <si>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</si>
  <si>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</si>
  <si>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</si>
  <si>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</si>
  <si>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</si>
  <si>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</si>
  <si>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</si>
  <si>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</si>
  <si>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</si>
  <si>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</si>
  <si>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</si>
  <si>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</si>
  <si>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</si>
  <si>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</si>
  <si>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</si>
  <si>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</si>
  <si>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</si>
  <si>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</si>
  <si>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</si>
  <si>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</si>
  <si>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</si>
  <si>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</si>
  <si>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</si>
  <si>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</si>
  <si>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</si>
  <si>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</si>
  <si>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</si>
  <si>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</si>
  <si>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</si>
  <si>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</si>
  <si>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</si>
  <si>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</si>
  <si>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</si>
  <si>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</si>
  <si>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</si>
  <si>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</si>
  <si>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</si>
  <si>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</si>
  <si>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</si>
  <si>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</si>
  <si>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</si>
  <si>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</si>
  <si>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</si>
  <si>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</si>
  <si>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</si>
  <si>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</si>
  <si>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</si>
  <si>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</si>
  <si>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</si>
  <si>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</si>
  <si>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</si>
  <si>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</si>
  <si>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</si>
  <si>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</si>
  <si>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</si>
  <si>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</si>
  <si>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</si>
  <si>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</si>
  <si>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</si>
  <si>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</si>
  <si>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</si>
  <si>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</si>
  <si>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</si>
  <si>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</si>
  <si>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</si>
  <si>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</si>
  <si>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</si>
  <si>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</si>
  <si>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</si>
  <si>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</si>
  <si>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</si>
  <si>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</si>
  <si>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</si>
  <si>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</si>
  <si>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</si>
  <si>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</si>
  <si>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</si>
  <si>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</si>
  <si>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</si>
  <si>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</si>
  <si>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</si>
  <si>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</si>
  <si>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</si>
  <si>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</si>
  <si>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</si>
  <si>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</si>
  <si>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</si>
  <si>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</si>
  <si>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</si>
  <si>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</si>
  <si>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</si>
  <si>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</si>
  <si>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</si>
  <si>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</si>
  <si>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</si>
  <si>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</si>
  <si>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</si>
  <si>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</si>
  <si>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</si>
  <si>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</si>
  <si>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</si>
  <si>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</si>
  <si>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</si>
  <si>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</si>
  <si>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</si>
  <si>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</si>
  <si>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</si>
  <si>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</si>
  <si>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</si>
  <si>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</si>
  <si>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</si>
  <si>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</si>
  <si>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</si>
  <si>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</si>
  <si>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</si>
  <si>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</si>
  <si>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</si>
  <si>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</si>
  <si>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</si>
  <si>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</si>
  <si>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</si>
  <si>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</si>
  <si>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</si>
  <si>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</si>
  <si>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</si>
  <si>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</si>
  <si>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</si>
  <si>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</si>
  <si>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</si>
  <si>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</si>
  <si>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</si>
  <si>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</si>
  <si>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</si>
  <si>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</si>
  <si>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</si>
  <si>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</si>
  <si>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</si>
  <si>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</si>
  <si>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</si>
  <si>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</si>
  <si>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</si>
  <si>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</si>
  <si>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</si>
  <si>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</si>
  <si>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</si>
  <si>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</si>
  <si>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</si>
  <si>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</si>
  <si>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</si>
  <si>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</si>
  <si>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</si>
  <si>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</si>
  <si>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</si>
  <si>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</si>
  <si>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</si>
  <si>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</si>
  <si>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</si>
  <si>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</si>
  <si>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</si>
  <si>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</si>
  <si>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</si>
  <si>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</si>
  <si>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</si>
  <si>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</si>
  <si>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</si>
  <si>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</si>
  <si>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</si>
  <si>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</si>
  <si>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</si>
  <si>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</si>
  <si>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</si>
  <si>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</si>
  <si>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</si>
  <si>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</si>
  <si>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</si>
  <si>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</si>
  <si>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</si>
  <si>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</si>
  <si>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</si>
  <si>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</si>
  <si>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</si>
  <si>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</si>
  <si>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</si>
  <si>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</si>
  <si>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</si>
  <si>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</si>
  <si>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</si>
  <si>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</si>
  <si>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</si>
  <si>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</si>
  <si>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</si>
  <si>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</si>
  <si>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</si>
  <si>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</si>
  <si>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</si>
  <si>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</si>
  <si>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</si>
  <si>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</si>
  <si>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</si>
  <si>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</si>
  <si>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</si>
  <si>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</si>
  <si>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</si>
  <si>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</si>
  <si>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</si>
  <si>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</si>
  <si>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</si>
  <si>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</si>
  <si>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</si>
  <si>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</si>
  <si>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</si>
  <si>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</si>
  <si>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</si>
  <si>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</si>
  <si>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</si>
  <si>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</si>
  <si>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</si>
  <si>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</si>
  <si>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</si>
  <si>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</si>
  <si>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</si>
  <si>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</si>
  <si>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</si>
  <si>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</si>
  <si>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</si>
  <si>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</si>
  <si>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</si>
  <si>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</si>
  <si>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</si>
  <si>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</si>
  <si>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</si>
  <si>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</si>
  <si>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</si>
  <si>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</si>
  <si>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</si>
  <si>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</si>
  <si>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</si>
  <si>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</si>
  <si>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</si>
  <si>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</si>
  <si>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</si>
  <si>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</si>
  <si>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</si>
  <si>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</si>
  <si>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</si>
  <si>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</si>
  <si>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</si>
  <si>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</si>
  <si>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</si>
  <si>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</si>
  <si>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</si>
  <si>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</si>
  <si>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</si>
  <si>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</si>
  <si>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</si>
  <si>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</si>
  <si>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</si>
  <si>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</si>
  <si>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</si>
  <si>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</si>
  <si>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</si>
  <si>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</si>
  <si>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</si>
  <si>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</si>
  <si>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</si>
  <si>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</si>
  <si>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</si>
  <si>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</si>
  <si>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</si>
  <si>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</si>
  <si>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</si>
  <si>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</si>
  <si>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</si>
  <si>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</si>
  <si>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</si>
  <si>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</si>
  <si>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</si>
  <si>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</si>
  <si>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</si>
  <si>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</si>
  <si>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</si>
  <si>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</si>
  <si>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</si>
  <si>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</si>
  <si>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</si>
  <si>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</si>
  <si>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</si>
  <si>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</si>
  <si>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</si>
  <si>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</si>
  <si>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</si>
  <si>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</si>
  <si>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</si>
  <si>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</si>
  <si>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</si>
  <si>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</si>
  <si>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</si>
  <si>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</si>
  <si>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</si>
  <si>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</si>
  <si>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</si>
  <si>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</si>
  <si>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</si>
  <si>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</si>
  <si>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</si>
  <si>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</si>
  <si>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</si>
  <si>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</si>
  <si>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</si>
  <si>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</si>
  <si>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</si>
  <si>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</si>
  <si>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</si>
  <si>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</si>
  <si>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</si>
  <si>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</si>
  <si>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</si>
  <si>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</si>
  <si>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</si>
  <si>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</si>
  <si>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</si>
  <si>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</si>
  <si>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</si>
  <si>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</si>
  <si>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</si>
  <si>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</si>
  <si>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</si>
  <si>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</si>
  <si>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</si>
  <si>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</si>
  <si>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</si>
  <si>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</si>
  <si>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</si>
  <si>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</si>
  <si>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</si>
  <si>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</si>
  <si>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</si>
  <si>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</si>
  <si>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</si>
  <si>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</si>
  <si>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</si>
  <si>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</si>
  <si>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</si>
  <si>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</si>
  <si>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</si>
  <si>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</si>
  <si>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</si>
  <si>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</si>
  <si>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</si>
  <si>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</si>
  <si>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</si>
  <si>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</si>
  <si>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</si>
  <si>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</si>
  <si>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</si>
  <si>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</si>
  <si>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</si>
  <si>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</si>
  <si>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</si>
  <si>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</si>
  <si>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</si>
  <si>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</si>
  <si>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</si>
  <si>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</si>
  <si>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</si>
  <si>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</si>
  <si>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</si>
  <si>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</si>
  <si>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</si>
  <si>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</si>
  <si>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</si>
  <si>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</si>
  <si>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</si>
  <si>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</si>
  <si>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</si>
  <si>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</si>
  <si>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</si>
  <si>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</si>
  <si>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</si>
  <si>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</si>
  <si>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</si>
  <si>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</si>
  <si>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</si>
  <si>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</si>
  <si>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</si>
  <si>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</si>
  <si>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</si>
  <si>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</si>
  <si>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</si>
  <si>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</si>
  <si>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</si>
  <si>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</si>
  <si>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</si>
  <si>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</si>
  <si>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</si>
  <si>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</si>
  <si>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</si>
  <si>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</si>
  <si>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</si>
  <si>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</si>
  <si>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</si>
  <si>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</si>
  <si>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</si>
  <si>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</si>
  <si>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</si>
  <si>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</si>
  <si>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</si>
  <si>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</si>
  <si>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</si>
  <si>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</si>
  <si>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</si>
  <si>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</si>
  <si>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</si>
  <si>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</si>
  <si>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</si>
  <si>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</si>
  <si>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</si>
  <si>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</si>
  <si>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</si>
  <si>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</si>
  <si>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</si>
  <si>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</si>
  <si>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</si>
  <si>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</si>
  <si>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</si>
  <si>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</si>
  <si>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</si>
  <si>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</si>
  <si>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</si>
  <si>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</si>
  <si>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</si>
  <si>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</si>
  <si>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</si>
  <si>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</si>
  <si>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</si>
  <si>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</si>
  <si>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</si>
  <si>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</si>
  <si>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</si>
  <si>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</si>
  <si>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</si>
  <si>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</si>
  <si>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</si>
  <si>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</si>
  <si>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</si>
  <si>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</si>
  <si>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</si>
  <si>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</si>
  <si>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</si>
  <si>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</si>
  <si>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</si>
  <si>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</si>
  <si>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</si>
  <si>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</si>
  <si>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</si>
  <si>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</si>
  <si>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</si>
  <si>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</si>
  <si>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</si>
  <si>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</si>
  <si>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</si>
  <si>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</si>
  <si>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</si>
  <si>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</si>
  <si>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</si>
  <si>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</si>
  <si>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</si>
  <si>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</si>
  <si>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</si>
  <si>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</si>
  <si>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</si>
  <si>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</si>
  <si>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</si>
  <si>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</si>
  <si>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</si>
  <si>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</si>
  <si>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</si>
  <si>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</si>
  <si>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</si>
  <si>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</si>
  <si>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</si>
  <si>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</si>
  <si>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</si>
  <si>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</si>
  <si>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</si>
  <si>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</si>
  <si>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</si>
  <si>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</si>
  <si>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</si>
  <si>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</si>
  <si>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</si>
  <si>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</si>
  <si>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</si>
  <si>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</si>
  <si>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</si>
  <si>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</si>
  <si>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</si>
  <si>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</si>
  <si>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</si>
  <si>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</si>
  <si>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</si>
  <si>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</si>
  <si>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</si>
  <si>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</si>
  <si>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</si>
  <si>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</si>
  <si>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</si>
  <si>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</si>
  <si>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</si>
  <si>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</si>
  <si>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</si>
  <si>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</si>
  <si>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</si>
  <si>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</si>
  <si>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</si>
  <si>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</si>
  <si>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</si>
  <si>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</si>
  <si>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</si>
  <si>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</si>
  <si>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</si>
  <si>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</si>
  <si>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</si>
  <si>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</si>
  <si>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</si>
  <si>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</si>
  <si>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</si>
  <si>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</si>
  <si>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</si>
  <si>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</si>
  <si>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</si>
  <si>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</si>
  <si>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</si>
  <si>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</si>
  <si>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</si>
  <si>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</si>
  <si>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</si>
  <si>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</si>
  <si>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</si>
  <si>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</si>
  <si>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</si>
  <si>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</si>
  <si>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</si>
  <si>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</si>
  <si>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</si>
  <si>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</si>
  <si>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</si>
  <si>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</si>
  <si>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</si>
  <si>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</si>
  <si>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</si>
  <si>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</si>
  <si>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</si>
  <si>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</si>
  <si>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</si>
  <si>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</si>
  <si>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</si>
  <si>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</si>
  <si>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</si>
  <si>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</si>
  <si>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</si>
  <si>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</si>
  <si>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</si>
  <si>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</si>
  <si>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</si>
  <si>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</si>
  <si>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</si>
  <si>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</si>
  <si>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</si>
  <si>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</si>
  <si>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</si>
  <si>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</si>
  <si>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</si>
  <si>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</si>
  <si>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</si>
  <si>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</si>
  <si>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</si>
  <si>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</si>
  <si>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</si>
  <si>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</si>
  <si>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</si>
  <si>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</si>
  <si>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</si>
  <si>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</si>
  <si>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</si>
  <si>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</si>
  <si>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</si>
  <si>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</si>
  <si>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</si>
  <si>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</si>
  <si>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</si>
  <si>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</si>
  <si>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</si>
  <si>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</si>
  <si>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</si>
  <si>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</si>
  <si>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</si>
  <si>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</si>
  <si>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</si>
  <si>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</si>
  <si>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</si>
  <si>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</si>
  <si>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</si>
  <si>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</si>
  <si>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</si>
  <si>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</si>
  <si>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</si>
  <si>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</si>
  <si>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</si>
  <si>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</si>
  <si>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</si>
  <si>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</si>
  <si>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</si>
  <si>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</si>
  <si>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</si>
  <si>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</si>
  <si>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</si>
  <si>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</si>
  <si>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</si>
  <si>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</si>
  <si>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</si>
  <si>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</si>
  <si>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</si>
  <si>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</si>
  <si>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</si>
  <si>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</si>
  <si>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</si>
  <si>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</si>
  <si>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</si>
  <si>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</si>
  <si>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</si>
  <si>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</si>
  <si>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</si>
  <si>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</si>
  <si>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</si>
  <si>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</si>
  <si>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</si>
  <si>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</si>
  <si>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</si>
  <si>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</si>
  <si>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</si>
  <si>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</si>
  <si>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</si>
  <si>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</si>
  <si>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</si>
  <si>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</si>
  <si>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</si>
  <si>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</si>
  <si>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</si>
  <si>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</si>
  <si>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</si>
  <si>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</si>
  <si>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</si>
  <si>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</si>
  <si>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</si>
  <si>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</si>
  <si>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</si>
  <si>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</si>
  <si>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</si>
  <si>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</si>
  <si>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</si>
  <si>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</si>
  <si>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</si>
  <si>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</si>
  <si>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</si>
  <si>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</si>
  <si>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</si>
  <si>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</si>
  <si>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</si>
  <si>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</si>
  <si>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</si>
  <si>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</si>
  <si>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</si>
  <si>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</si>
  <si>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</si>
  <si>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</si>
  <si>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</si>
  <si>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</si>
  <si>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</si>
  <si>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</si>
  <si>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</si>
  <si>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</si>
  <si>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</si>
  <si>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</si>
  <si>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</si>
  <si>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</si>
  <si>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</si>
  <si>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</si>
  <si>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</si>
  <si>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</si>
  <si>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</si>
  <si>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</si>
  <si>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</si>
  <si>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</si>
  <si>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</si>
  <si>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</si>
  <si>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</si>
  <si>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</si>
  <si>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</si>
  <si>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</si>
  <si>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</si>
  <si>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</si>
  <si>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</si>
  <si>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</si>
  <si>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</si>
  <si>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</si>
  <si>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</si>
  <si>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</si>
  <si>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</si>
  <si>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</si>
  <si>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</si>
  <si>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</si>
  <si>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</si>
  <si>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</si>
  <si>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</si>
  <si>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</si>
  <si>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</si>
  <si>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</si>
  <si>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</si>
  <si>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</si>
  <si>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</si>
  <si>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</si>
  <si>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</si>
  <si>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</si>
  <si>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</si>
  <si>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</si>
  <si>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</si>
  <si>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</si>
  <si>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</si>
  <si>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</si>
  <si>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</si>
  <si>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</si>
  <si>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</si>
  <si>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</si>
  <si>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</si>
  <si>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</si>
  <si>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</si>
  <si>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</si>
  <si>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</si>
  <si>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</si>
  <si>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</si>
  <si>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</si>
  <si>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</si>
  <si>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</si>
  <si>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</si>
  <si>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</si>
  <si>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</si>
  <si>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</si>
  <si>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</si>
  <si>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</si>
  <si>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</si>
  <si>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</si>
  <si>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</si>
  <si>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</si>
  <si>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</si>
  <si>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</si>
  <si>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</si>
  <si>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</si>
  <si>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</si>
  <si>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</si>
  <si>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</si>
  <si>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</si>
  <si>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</si>
  <si>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</si>
  <si>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</si>
  <si>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</si>
  <si>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</si>
  <si>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</si>
  <si>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</si>
  <si>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</si>
  <si>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</si>
  <si>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</si>
  <si>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</si>
  <si>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</si>
  <si>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</si>
  <si>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</si>
  <si>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</si>
  <si>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</si>
  <si>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</si>
  <si>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</si>
  <si>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</si>
  <si>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</si>
  <si>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</si>
  <si>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</si>
  <si>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</si>
  <si>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</si>
  <si>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</si>
  <si>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</si>
  <si>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</si>
  <si>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</si>
  <si>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</si>
  <si>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</si>
  <si>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</si>
  <si>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</si>
  <si>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</si>
  <si>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</si>
  <si>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</si>
  <si>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</si>
  <si>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</si>
  <si>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</si>
  <si>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</si>
  <si>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</si>
  <si>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</si>
  <si>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</si>
  <si>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</si>
  <si>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</si>
  <si>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</si>
  <si>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</si>
  <si>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</si>
  <si>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</si>
  <si>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</si>
  <si>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</si>
  <si>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</si>
  <si>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</si>
  <si>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</si>
  <si>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</si>
  <si>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</si>
  <si>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</si>
  <si>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</si>
  <si>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</si>
  <si>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</si>
  <si>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</si>
  <si>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</si>
  <si>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</si>
  <si>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</si>
  <si>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</si>
  <si>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</si>
  <si>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</si>
  <si>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</si>
  <si>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</si>
  <si>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</si>
  <si>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</si>
  <si>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</si>
  <si>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</si>
  <si>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</si>
  <si>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</si>
  <si>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</si>
  <si>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</si>
  <si>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</si>
  <si>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</si>
  <si>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</si>
  <si>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</si>
  <si>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</si>
  <si>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</si>
  <si>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</si>
  <si>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</si>
  <si>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</si>
  <si>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</si>
  <si>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</si>
  <si>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</si>
  <si>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</si>
  <si>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</si>
  <si>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</si>
  <si>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</si>
  <si>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</si>
  <si>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</si>
  <si>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</si>
  <si>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</si>
  <si>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</si>
  <si>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</si>
  <si>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</si>
  <si>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</si>
  <si>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</si>
  <si>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</si>
  <si>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</si>
  <si>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</si>
  <si>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</si>
  <si>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</si>
  <si>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</si>
  <si>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</si>
  <si>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</si>
  <si>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</si>
  <si>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</si>
  <si>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</si>
  <si>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</si>
  <si>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</si>
  <si>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</si>
  <si>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</si>
  <si>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</si>
  <si>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</si>
  <si>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</si>
  <si>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</si>
  <si>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</si>
  <si>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</si>
  <si>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</si>
  <si>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</si>
  <si>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</si>
  <si>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</si>
  <si>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</si>
  <si>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</si>
  <si>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</si>
  <si>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</si>
  <si>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</si>
  <si>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</si>
  <si>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</si>
  <si>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</si>
  <si>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</si>
  <si>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</si>
  <si>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</si>
  <si>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</si>
  <si>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</si>
  <si>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</si>
  <si>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</si>
  <si>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</si>
  <si>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</si>
  <si>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</si>
  <si>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</si>
  <si>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</si>
  <si>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</si>
  <si>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</si>
  <si>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</si>
  <si>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</si>
  <si>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</si>
  <si>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</si>
  <si>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</si>
  <si>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</si>
  <si>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</si>
  <si>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</si>
  <si>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</si>
  <si>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</si>
  <si>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</si>
  <si>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</si>
  <si>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</si>
  <si>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</si>
  <si>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</si>
  <si>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</si>
  <si>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</si>
  <si>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</si>
  <si>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</si>
  <si>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</si>
  <si>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</si>
  <si>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</si>
  <si>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</si>
  <si>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</si>
  <si>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</si>
  <si>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</si>
  <si>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</si>
  <si>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</si>
  <si>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</si>
  <si>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</si>
  <si>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</si>
  <si>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</si>
  <si>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</si>
  <si>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</si>
  <si>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</si>
  <si>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</si>
  <si>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</si>
  <si>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</si>
  <si>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</si>
  <si>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</si>
  <si>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</si>
  <si>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</si>
  <si>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</si>
  <si>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</si>
  <si>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</si>
  <si>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</si>
  <si>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</si>
  <si>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</si>
  <si>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</si>
  <si>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</si>
  <si>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</si>
  <si>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</si>
  <si>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</si>
  <si>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</si>
  <si>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</si>
  <si>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</si>
  <si>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</si>
  <si>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</si>
  <si>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</si>
  <si>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</si>
  <si>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</si>
  <si>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</si>
  <si>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</si>
  <si>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</si>
  <si>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</si>
  <si>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</si>
  <si>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</si>
  <si>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</si>
  <si>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</si>
  <si>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</si>
  <si>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</si>
  <si>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</si>
  <si>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</si>
  <si>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</si>
  <si>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</si>
  <si>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</si>
  <si>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</si>
  <si>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</si>
  <si>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</si>
  <si>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</si>
  <si>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</si>
  <si>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</si>
  <si>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</si>
  <si>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</si>
  <si>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</si>
  <si>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</si>
  <si>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</si>
  <si>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</si>
  <si>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</si>
  <si>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</si>
  <si>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</si>
  <si>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</si>
  <si>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</si>
  <si>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</si>
  <si>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</si>
  <si>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</si>
  <si>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</si>
  <si>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</si>
  <si>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</si>
  <si>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</si>
  <si>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</si>
  <si>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</si>
  <si>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</si>
  <si>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</si>
  <si>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</si>
  <si>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</si>
  <si>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</si>
  <si>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</si>
  <si>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</si>
  <si>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</si>
  <si>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</si>
  <si>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</si>
  <si>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</si>
  <si>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</si>
  <si>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</si>
  <si>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</si>
  <si>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</si>
  <si>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</si>
  <si>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</si>
  <si>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</si>
  <si>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</si>
  <si>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</si>
  <si>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</si>
  <si>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</si>
  <si>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</si>
  <si>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</si>
  <si>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</si>
  <si>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</si>
  <si>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</si>
  <si>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</si>
  <si>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</si>
  <si>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</si>
  <si>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</si>
  <si>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</si>
  <si>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</si>
  <si>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</si>
  <si>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</si>
  <si>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</si>
  <si>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</si>
  <si>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</si>
  <si>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</si>
  <si>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</si>
  <si>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</si>
  <si>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</si>
  <si>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</si>
  <si>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</si>
  <si>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</si>
  <si>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</si>
  <si>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</si>
  <si>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</si>
  <si>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</si>
  <si>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</si>
  <si>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</si>
  <si>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</si>
  <si>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</si>
  <si>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</si>
  <si>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</si>
  <si>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</si>
  <si>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</si>
  <si>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</si>
  <si>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</si>
  <si>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</si>
  <si>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</si>
  <si>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</si>
  <si>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</si>
  <si>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</si>
  <si>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</si>
  <si>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</si>
  <si>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</si>
  <si>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</si>
  <si>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</si>
  <si>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</si>
  <si>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</si>
  <si>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</si>
  <si>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</si>
  <si>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</si>
  <si>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</si>
  <si>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</si>
  <si>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</si>
  <si>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</si>
  <si>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</si>
  <si>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</si>
  <si>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</si>
  <si>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</si>
  <si>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</si>
  <si>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</si>
  <si>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</si>
  <si>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</si>
  <si>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</si>
  <si>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</si>
  <si>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</si>
  <si>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</si>
  <si>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</si>
  <si>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</si>
  <si>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</si>
  <si>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</si>
  <si>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</si>
  <si>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</si>
  <si>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</si>
  <si>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</si>
  <si>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</si>
  <si>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</si>
  <si>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</si>
  <si>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</si>
  <si>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</si>
  <si>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</si>
  <si>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</si>
  <si>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</si>
  <si>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</si>
  <si>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</si>
  <si>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</si>
  <si>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</si>
  <si>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</si>
  <si>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</si>
  <si>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</si>
  <si>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</si>
  <si>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</si>
  <si>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</si>
  <si>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</si>
  <si>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</si>
  <si>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</si>
  <si>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</si>
  <si>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</si>
  <si>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</si>
  <si>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</si>
  <si>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</si>
  <si>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</si>
  <si>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</si>
  <si>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</si>
  <si>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</si>
  <si>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</si>
  <si>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</si>
  <si>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</si>
  <si>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</si>
  <si>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</si>
  <si>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</si>
  <si>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</si>
  <si>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</si>
  <si>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</si>
  <si>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</si>
  <si>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</si>
  <si>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</si>
  <si>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</si>
  <si>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</si>
  <si>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</si>
  <si>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</si>
  <si>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</si>
  <si>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</si>
  <si>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</si>
  <si>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</si>
  <si>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</si>
  <si>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</si>
  <si>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</si>
  <si>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</si>
  <si>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</si>
  <si>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</si>
  <si>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</si>
  <si>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</si>
  <si>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</si>
  <si>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</si>
  <si>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</si>
  <si>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</si>
  <si>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</si>
  <si>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</si>
  <si>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</si>
  <si>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</si>
  <si>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</si>
  <si>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</si>
  <si>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</si>
  <si>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</si>
  <si>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</si>
  <si>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</si>
  <si>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</si>
  <si>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</si>
  <si>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</si>
  <si>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</si>
  <si>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</si>
  <si>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</si>
  <si>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</si>
  <si>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</si>
  <si>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</si>
  <si>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</si>
  <si>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</si>
  <si>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</si>
  <si>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</si>
  <si>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</si>
  <si>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</si>
  <si>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</si>
  <si>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</si>
  <si>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</si>
  <si>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</si>
  <si>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</si>
  <si>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</si>
  <si>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</si>
  <si>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</si>
  <si>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</si>
  <si>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</si>
  <si>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</si>
  <si>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</si>
  <si>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</si>
  <si>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</si>
  <si>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</si>
  <si>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</si>
  <si>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</si>
  <si>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</si>
  <si>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</si>
  <si>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</si>
  <si>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</si>
  <si>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</si>
  <si>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</si>
  <si>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</si>
  <si>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</si>
  <si>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</si>
  <si>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</si>
  <si>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</si>
  <si>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</si>
  <si>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</si>
  <si>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</si>
  <si>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</si>
  <si>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</si>
  <si>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</si>
  <si>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</si>
  <si>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</si>
  <si>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</si>
  <si>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</si>
  <si>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</si>
  <si>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</si>
  <si>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</si>
  <si>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</si>
  <si>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</si>
  <si>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</si>
  <si>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</si>
  <si>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</si>
  <si>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</si>
  <si>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</si>
  <si>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</si>
  <si>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</si>
  <si>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</si>
  <si>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</si>
  <si>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</si>
  <si>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</si>
  <si>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</si>
  <si>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</si>
  <si>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</si>
  <si>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</si>
  <si>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</si>
  <si>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</si>
  <si>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</si>
  <si>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</si>
  <si>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</si>
  <si>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</si>
  <si>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</si>
  <si>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</si>
  <si>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</si>
  <si>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</si>
  <si>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</si>
  <si>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</si>
  <si>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</si>
  <si>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</si>
  <si>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</si>
  <si>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</si>
  <si>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</si>
  <si>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</si>
  <si>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</si>
  <si>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</si>
  <si>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</si>
  <si>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</si>
  <si>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</si>
  <si>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</si>
  <si>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</si>
  <si>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</si>
  <si>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</si>
  <si>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</si>
  <si>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</si>
  <si>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</si>
  <si>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</si>
  <si>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</si>
  <si>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</si>
  <si>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</si>
  <si>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</si>
  <si>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</si>
  <si>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</si>
  <si>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</si>
  <si>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</si>
  <si>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</si>
  <si>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</si>
  <si>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</si>
  <si>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</si>
  <si>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</si>
  <si>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</si>
  <si>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</si>
  <si>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</si>
  <si>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</si>
  <si>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</si>
  <si>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</si>
  <si>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</si>
  <si>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</si>
  <si>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</si>
  <si>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</si>
  <si>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</si>
  <si>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</si>
  <si>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</si>
  <si>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</si>
  <si>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</si>
  <si>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</si>
  <si>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</si>
  <si>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</si>
  <si>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</si>
  <si>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</si>
  <si>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</si>
  <si>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</si>
  <si>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</si>
  <si>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</si>
  <si>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</si>
  <si>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</si>
  <si>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</si>
  <si>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</si>
  <si>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</si>
  <si>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</si>
  <si>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</si>
  <si>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</si>
  <si>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</si>
  <si>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</si>
  <si>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</si>
  <si>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</si>
  <si>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</si>
  <si>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</si>
  <si>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</si>
  <si>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</si>
  <si>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</si>
  <si>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</si>
  <si>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</si>
  <si>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</si>
  <si>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</si>
  <si>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</si>
  <si>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</si>
  <si>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</si>
  <si>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</si>
  <si>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</si>
  <si>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</si>
  <si>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</si>
  <si>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</si>
  <si>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</si>
  <si>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</si>
  <si>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</si>
  <si>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</si>
  <si>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</si>
  <si>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</si>
  <si>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</si>
  <si>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</si>
  <si>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</si>
  <si>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</si>
  <si>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</si>
  <si>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</si>
  <si>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</si>
  <si>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</si>
  <si>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</si>
  <si>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</si>
  <si>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</si>
  <si>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</si>
  <si>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</si>
  <si>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</si>
  <si>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</si>
  <si>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</si>
  <si>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</si>
  <si>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</si>
  <si>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</si>
  <si>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</si>
  <si>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</si>
  <si>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</si>
  <si>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</si>
  <si>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</si>
  <si>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</si>
  <si>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</si>
  <si>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</si>
  <si>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</si>
  <si>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</si>
  <si>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</si>
  <si>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</si>
  <si>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</si>
  <si>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</si>
  <si>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</si>
  <si>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</si>
  <si>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</si>
  <si>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</si>
  <si>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</si>
  <si>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</si>
  <si>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</si>
  <si>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</si>
  <si>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</si>
  <si>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</si>
  <si>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</si>
  <si>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</si>
  <si>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</si>
  <si>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</si>
  <si>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</si>
  <si>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</si>
  <si>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</si>
  <si>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</si>
  <si>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</si>
  <si>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</si>
  <si>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</si>
  <si>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</si>
  <si>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</si>
  <si>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</si>
  <si>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</si>
  <si>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</si>
  <si>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</si>
  <si>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</si>
  <si>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</si>
  <si>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</si>
  <si>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</si>
  <si>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</si>
  <si>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</si>
  <si>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</si>
  <si>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</si>
  <si>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</si>
  <si>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</si>
  <si>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</si>
  <si>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</si>
  <si>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</si>
  <si>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</si>
  <si>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</si>
  <si>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</si>
  <si>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</si>
  <si>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</si>
  <si>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</si>
  <si>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</si>
  <si>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</si>
  <si>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</si>
  <si>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</si>
  <si>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</si>
  <si>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</si>
  <si>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</si>
  <si>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</si>
  <si>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</si>
  <si>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</si>
  <si>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</si>
  <si>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</si>
  <si>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</si>
  <si>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</si>
  <si>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</si>
  <si>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</si>
  <si>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</si>
  <si>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</si>
  <si>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</si>
  <si>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</si>
  <si>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</si>
  <si>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</si>
  <si>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</si>
  <si>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</si>
  <si>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</si>
  <si>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</si>
  <si>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</si>
  <si>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</si>
  <si>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</si>
  <si>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</si>
  <si>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</si>
  <si>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</si>
  <si>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</si>
  <si>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</si>
  <si>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</si>
  <si>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</si>
  <si>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</si>
  <si>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</si>
  <si>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</si>
  <si>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</si>
  <si>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</si>
  <si>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</si>
  <si>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</si>
  <si>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</si>
  <si>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</si>
  <si>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</si>
  <si>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</si>
  <si>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</si>
  <si>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</si>
  <si>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</si>
  <si>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</si>
  <si>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</si>
  <si>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</si>
  <si>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</si>
  <si>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</si>
  <si>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</si>
  <si>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</si>
  <si>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</si>
  <si>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</si>
  <si>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</si>
  <si>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</si>
  <si>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</si>
  <si>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</si>
  <si>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</si>
  <si>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</si>
  <si>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</si>
  <si>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</si>
  <si>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</si>
  <si>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</si>
  <si>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</si>
  <si>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</si>
  <si>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</si>
  <si>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</si>
  <si>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</si>
  <si>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</si>
  <si>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</si>
  <si>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</si>
  <si>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</si>
  <si>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</si>
  <si>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</si>
  <si>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</si>
  <si>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</si>
  <si>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</si>
  <si>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</si>
  <si>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</si>
  <si>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</si>
  <si>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</si>
  <si>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</si>
  <si>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</si>
  <si>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</si>
  <si>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</si>
  <si>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</si>
  <si>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</si>
  <si>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</si>
  <si>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</si>
  <si>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</si>
  <si>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</si>
  <si>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</si>
  <si>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</si>
  <si>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</si>
  <si>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</si>
  <si>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</si>
  <si>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</si>
  <si>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</si>
  <si>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</si>
  <si>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</si>
  <si>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</si>
  <si>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</si>
  <si>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</si>
  <si>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</si>
  <si>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</si>
  <si>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</si>
  <si>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</si>
  <si>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</si>
  <si>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</si>
  <si>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</si>
  <si>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</si>
  <si>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</si>
  <si>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</si>
  <si>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</si>
  <si>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</si>
  <si>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</si>
  <si>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</si>
  <si>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</si>
  <si>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</si>
  <si>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</si>
  <si>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</si>
  <si>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</si>
  <si>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</si>
  <si>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</si>
  <si>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</si>
  <si>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</si>
  <si>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</si>
  <si>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</si>
  <si>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</si>
  <si>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</si>
  <si>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</si>
  <si>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</si>
  <si>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</si>
  <si>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</si>
  <si>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</si>
  <si>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</si>
  <si>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</si>
  <si>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</si>
  <si>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</si>
  <si>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</si>
  <si>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</si>
  <si>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</si>
  <si>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</si>
  <si>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</si>
  <si>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</si>
  <si>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</si>
  <si>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</si>
  <si>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</si>
  <si>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</si>
  <si>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</si>
  <si>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</si>
  <si>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</si>
  <si>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</si>
  <si>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</si>
  <si>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</si>
  <si>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</si>
  <si>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</si>
  <si>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</si>
  <si>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</si>
  <si>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</si>
  <si>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</si>
  <si>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</si>
  <si>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</si>
  <si>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</si>
  <si>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</si>
  <si>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</si>
  <si>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</si>
  <si>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</si>
  <si>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</si>
  <si>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</si>
  <si>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</si>
  <si>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</si>
  <si>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</si>
  <si>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</si>
  <si>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</si>
  <si>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</si>
  <si>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</si>
  <si>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</si>
  <si>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</si>
  <si>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</si>
  <si>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</si>
  <si>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</si>
  <si>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</si>
  <si>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</si>
  <si>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</si>
  <si>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</si>
  <si>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</si>
  <si>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</si>
  <si>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</si>
  <si>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</si>
  <si>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</si>
  <si>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</si>
  <si>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</si>
  <si>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</si>
  <si>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</si>
  <si>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</si>
  <si>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</si>
  <si>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</si>
  <si>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</si>
  <si>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</si>
  <si>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</si>
  <si>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</si>
  <si>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</si>
  <si>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</si>
  <si>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</si>
  <si>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</si>
  <si>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</si>
  <si>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</si>
  <si>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</si>
  <si>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</si>
  <si>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</si>
  <si>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</si>
  <si>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</si>
  <si>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</si>
  <si>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</si>
  <si>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</si>
  <si>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</si>
  <si>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</si>
  <si>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</si>
  <si>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</si>
  <si>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</si>
  <si>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</si>
  <si>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</si>
  <si>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</si>
  <si>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</si>
  <si>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</si>
  <si>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</si>
  <si>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</si>
  <si>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</si>
  <si>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</si>
  <si>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</si>
  <si>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</si>
  <si>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</si>
  <si>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</si>
  <si>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</si>
  <si>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</si>
  <si>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</si>
  <si>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</si>
  <si>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</si>
  <si>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</si>
  <si>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</si>
  <si>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</si>
  <si>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</si>
  <si>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</si>
  <si>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</si>
  <si>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</si>
  <si>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</si>
  <si>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</si>
  <si>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</si>
  <si>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</si>
  <si>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</si>
  <si>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</si>
  <si>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</si>
  <si>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</si>
  <si>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</si>
  <si>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</si>
  <si>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</si>
  <si>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</si>
  <si>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</si>
  <si>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</si>
  <si>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</si>
  <si>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</si>
  <si>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</si>
  <si>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</si>
  <si>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</si>
  <si>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</si>
  <si>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</si>
  <si>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</si>
  <si>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</si>
  <si>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</si>
  <si>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</si>
  <si>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</si>
  <si>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</si>
  <si>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</si>
  <si>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</si>
  <si>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</si>
  <si>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</si>
  <si>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</si>
  <si>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</si>
  <si>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</si>
  <si>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</si>
  <si>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</si>
  <si>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</si>
  <si>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</si>
  <si>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</si>
  <si>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</si>
  <si>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</si>
  <si>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</si>
  <si>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</si>
  <si>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</si>
  <si>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</si>
  <si>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</si>
  <si>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</si>
  <si>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</si>
  <si>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</si>
  <si>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</si>
  <si>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</si>
  <si>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</si>
  <si>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</si>
  <si>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</si>
  <si>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</si>
  <si>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</si>
  <si>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</si>
  <si>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</si>
  <si>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</si>
  <si>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</si>
  <si>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</si>
  <si>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</si>
  <si>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</si>
  <si>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</si>
  <si>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</si>
  <si>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</si>
  <si>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</si>
  <si>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</si>
  <si>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</si>
  <si>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</si>
  <si>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</si>
  <si>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</si>
  <si>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</si>
  <si>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</si>
  <si>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</si>
  <si>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</si>
  <si>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</si>
  <si>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</si>
  <si>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</si>
  <si>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</si>
  <si>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</si>
  <si>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</si>
  <si>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</si>
  <si>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</si>
  <si>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</si>
  <si>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</si>
  <si>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</si>
  <si>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</si>
  <si>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</si>
  <si>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</si>
  <si>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</si>
  <si>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</si>
  <si>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</si>
  <si>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</si>
  <si>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</si>
  <si>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</si>
  <si>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</si>
  <si>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</si>
  <si>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</si>
  <si>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</si>
  <si>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</si>
  <si>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</si>
  <si>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</si>
  <si>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</si>
  <si>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</si>
  <si>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</si>
  <si>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</si>
  <si>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</si>
  <si>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</si>
  <si>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</si>
  <si>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</si>
  <si>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</si>
  <si>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</si>
  <si>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</si>
  <si>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</si>
  <si>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</si>
  <si>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</si>
  <si>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</si>
  <si>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</si>
  <si>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</si>
  <si>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</si>
  <si>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</si>
  <si>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</si>
  <si>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</si>
  <si>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</si>
  <si>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</si>
  <si>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</si>
  <si>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</si>
  <si>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</si>
  <si>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</si>
  <si>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</si>
  <si>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</si>
  <si>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</si>
  <si>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</si>
  <si>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</si>
  <si>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</si>
  <si>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</si>
  <si>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</si>
  <si>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</si>
  <si>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</si>
  <si>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</si>
  <si>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</si>
  <si>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</si>
  <si>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</si>
  <si>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</si>
  <si>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</si>
  <si>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</si>
  <si>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</si>
  <si>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</si>
  <si>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</si>
  <si>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</si>
  <si>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</si>
  <si>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</si>
  <si>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</si>
  <si>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</si>
  <si>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</si>
  <si>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</si>
  <si>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</si>
  <si>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</si>
  <si>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</si>
  <si>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</si>
  <si>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</si>
  <si>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</si>
  <si>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</si>
  <si>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</si>
  <si>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</si>
  <si>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</si>
  <si>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</si>
  <si>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</si>
  <si>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</si>
  <si>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</si>
  <si>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</si>
  <si>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</si>
  <si>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</si>
  <si>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</si>
  <si>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</si>
  <si>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</si>
  <si>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</si>
  <si>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</si>
  <si>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</si>
  <si>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</si>
  <si>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</si>
  <si>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</si>
  <si>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</si>
  <si>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</si>
  <si>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</si>
  <si>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</si>
  <si>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</si>
  <si>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</si>
  <si>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</si>
  <si>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</si>
  <si>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</si>
  <si>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</si>
  <si>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</si>
  <si>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</si>
  <si>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</si>
  <si>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</si>
  <si>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</si>
  <si>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</si>
  <si>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</si>
  <si>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</si>
  <si>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</si>
  <si>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</si>
  <si>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</si>
  <si>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</si>
  <si>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</si>
  <si>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</si>
  <si>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</si>
  <si>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</si>
  <si>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</si>
  <si>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</si>
  <si>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</si>
  <si>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</si>
  <si>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</si>
  <si>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</si>
  <si>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</si>
  <si>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</si>
  <si>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</si>
  <si>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</si>
  <si>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</si>
  <si>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</si>
  <si>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</si>
  <si>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</si>
  <si>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</si>
  <si>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</si>
  <si>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</si>
  <si>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</si>
  <si>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</si>
  <si>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</si>
  <si>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</si>
  <si>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</si>
  <si>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</si>
  <si>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</si>
  <si>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</si>
  <si>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</si>
  <si>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</si>
  <si>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</si>
  <si>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</si>
  <si>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</si>
  <si>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</si>
  <si>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</si>
  <si>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</si>
  <si>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</si>
  <si>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</si>
  <si>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</si>
  <si>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</si>
  <si>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</si>
  <si>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</si>
  <si>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</si>
  <si>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</si>
  <si>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</si>
  <si>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</si>
  <si>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</si>
  <si>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</si>
  <si>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</si>
  <si>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</si>
  <si>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</si>
  <si>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</si>
  <si>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</si>
  <si>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</si>
  <si>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</si>
  <si>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</si>
  <si>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</si>
  <si>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</si>
  <si>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</si>
  <si>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</si>
  <si>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</si>
  <si>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</si>
  <si>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</si>
  <si>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</si>
  <si>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</si>
  <si>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</si>
  <si>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</si>
  <si>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</si>
  <si>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</si>
  <si>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</si>
  <si>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</si>
  <si>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</si>
  <si>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</si>
  <si>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</si>
  <si>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</si>
  <si>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</si>
  <si>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</si>
  <si>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</si>
  <si>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</si>
  <si>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</si>
  <si>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</si>
  <si>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</si>
  <si>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</si>
  <si>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</si>
  <si>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</si>
  <si>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</si>
  <si>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</si>
  <si>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</si>
  <si>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</si>
  <si>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</si>
  <si>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</si>
  <si>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</si>
  <si>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</si>
  <si>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</si>
  <si>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</si>
  <si>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</si>
  <si>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</si>
  <si>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</si>
  <si>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</si>
  <si>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</si>
  <si>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</si>
  <si>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</si>
  <si>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</si>
  <si>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</si>
  <si>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</si>
  <si>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</si>
  <si>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</si>
  <si>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</si>
  <si>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</si>
  <si>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</si>
  <si>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</si>
  <si>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</si>
  <si>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</si>
  <si>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</si>
  <si>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</si>
  <si>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</si>
  <si>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</si>
  <si>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</si>
  <si>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</si>
  <si>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</si>
  <si>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</si>
  <si>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</si>
  <si>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</si>
  <si>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</si>
  <si>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</si>
  <si>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</si>
  <si>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</si>
  <si>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</si>
  <si>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</si>
  <si>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</si>
  <si>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</si>
  <si>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</si>
  <si>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</si>
  <si>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</si>
  <si>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</si>
  <si>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</si>
  <si>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</si>
  <si>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</si>
  <si>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</si>
  <si>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</si>
  <si>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</si>
  <si>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</si>
  <si>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</si>
  <si>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</si>
  <si>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</si>
  <si>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</si>
  <si>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</si>
  <si>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</si>
  <si>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</si>
  <si>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</si>
  <si>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</si>
  <si>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</si>
  <si>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</si>
  <si>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</si>
  <si>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</si>
  <si>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</si>
  <si>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</si>
  <si>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</si>
  <si>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</si>
  <si>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</si>
  <si>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</si>
  <si>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</si>
  <si>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</si>
  <si>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</si>
  <si>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</si>
  <si>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</si>
  <si>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</si>
  <si>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</si>
  <si>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</si>
  <si>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</si>
  <si>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</si>
  <si>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</si>
  <si>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</si>
  <si>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</si>
  <si>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</si>
  <si>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</si>
  <si>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</si>
  <si>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</si>
  <si>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</si>
  <si>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</si>
  <si>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</si>
  <si>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</si>
  <si>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</si>
  <si>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</si>
  <si>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</si>
  <si>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</si>
  <si>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</si>
  <si>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</si>
  <si>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</si>
  <si>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</si>
  <si>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</si>
  <si>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</si>
  <si>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</si>
  <si>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</si>
  <si>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</si>
  <si>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</si>
  <si>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</si>
  <si>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</si>
  <si>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</si>
  <si>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</si>
  <si>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</si>
  <si>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</si>
  <si>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</si>
  <si>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</si>
  <si>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</si>
  <si>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</si>
  <si>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</si>
  <si>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</si>
  <si>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</si>
  <si>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</si>
  <si>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</si>
  <si>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</si>
  <si>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</si>
  <si>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</si>
  <si>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</si>
  <si>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</si>
  <si>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</si>
  <si>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</si>
  <si>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</si>
  <si>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</si>
  <si>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</si>
  <si>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</si>
  <si>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</si>
  <si>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</si>
  <si>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</si>
  <si>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</si>
  <si>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</si>
  <si>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</si>
  <si>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</si>
  <si>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</si>
  <si>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</si>
  <si>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</si>
  <si>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</si>
  <si>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</si>
  <si>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</si>
  <si>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</si>
  <si>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</si>
  <si>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</si>
  <si>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</si>
  <si>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</si>
  <si>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</si>
  <si>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</si>
  <si>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</si>
  <si>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</si>
  <si>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</si>
  <si>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</si>
  <si>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</si>
  <si>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</si>
  <si>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</si>
  <si>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</si>
  <si>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</si>
  <si>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</si>
  <si>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</si>
  <si>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</si>
  <si>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</si>
  <si>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</si>
  <si>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</si>
  <si>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</si>
  <si>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</si>
  <si>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</si>
  <si>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</si>
  <si>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</si>
  <si>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</si>
  <si>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</si>
  <si>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</si>
  <si>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</si>
  <si>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</si>
  <si>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</si>
  <si>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</si>
  <si>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</si>
  <si>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</si>
  <si>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</si>
  <si>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</si>
  <si>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</si>
  <si>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</si>
  <si>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</si>
  <si>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</si>
  <si>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</si>
  <si>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</si>
  <si>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</si>
  <si>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</si>
  <si>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</si>
  <si>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</si>
  <si>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</si>
  <si>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</si>
  <si>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</si>
  <si>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</si>
  <si>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</si>
  <si>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</si>
  <si>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</si>
  <si>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</si>
  <si>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</si>
  <si>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</si>
  <si>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</si>
  <si>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</si>
  <si>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</si>
  <si>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</si>
  <si>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</si>
  <si>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</si>
  <si>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</si>
  <si>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</si>
  <si>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</si>
  <si>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</si>
  <si>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</si>
  <si>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</si>
  <si>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</si>
  <si>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</si>
  <si>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</si>
  <si>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</si>
  <si>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</si>
  <si>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</si>
  <si>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</si>
  <si>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</si>
  <si>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</si>
  <si>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</si>
  <si>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</si>
  <si>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</si>
  <si>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</si>
  <si>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</si>
  <si>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</si>
  <si>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</si>
  <si>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</si>
  <si>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</si>
  <si>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</si>
  <si>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</si>
  <si>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</si>
  <si>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</si>
  <si>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</si>
  <si>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</si>
  <si>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</si>
  <si>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</si>
  <si>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</si>
  <si>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</si>
  <si>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</si>
  <si>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</si>
  <si>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</si>
  <si>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</si>
  <si>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</si>
  <si>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</si>
  <si>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</si>
  <si>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</si>
  <si>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</si>
  <si>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</si>
  <si>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</si>
  <si>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</si>
  <si>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</si>
  <si>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</si>
  <si>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</si>
  <si>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</si>
  <si>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</si>
  <si>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</si>
  <si>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</si>
  <si>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</si>
  <si>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</si>
  <si>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</si>
  <si>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</si>
  <si>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</si>
  <si>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</si>
  <si>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</si>
  <si>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</si>
  <si>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</si>
  <si>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</si>
  <si>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</si>
  <si>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</si>
  <si>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</si>
  <si>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</si>
  <si>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</si>
  <si>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</si>
  <si>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</si>
  <si>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</si>
  <si>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</si>
  <si>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</si>
  <si>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</si>
  <si>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</si>
  <si>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</si>
  <si>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</si>
  <si>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</si>
  <si>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</si>
  <si>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</si>
  <si>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</si>
  <si>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</si>
  <si>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</si>
  <si>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</si>
  <si>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</si>
  <si>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</si>
  <si>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</si>
  <si>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</si>
  <si>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</si>
  <si>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</si>
  <si>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</si>
  <si>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</si>
  <si>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</si>
  <si>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</si>
  <si>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</si>
  <si>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</si>
  <si>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</si>
  <si>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</si>
  <si>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</si>
  <si>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</si>
  <si>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</si>
  <si>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</si>
  <si>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</si>
  <si>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</si>
  <si>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</si>
  <si>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</si>
  <si>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</si>
  <si>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</si>
  <si>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</si>
  <si>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</si>
  <si>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</si>
  <si>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</si>
  <si>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</si>
  <si>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</si>
  <si>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</si>
  <si>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</si>
  <si>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</si>
  <si>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</si>
  <si>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</si>
  <si>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</si>
  <si>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</si>
  <si>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</si>
  <si>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</si>
  <si>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</si>
  <si>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</si>
  <si>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</si>
  <si>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</si>
  <si>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</si>
  <si>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</si>
  <si>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</si>
  <si>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</si>
  <si>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</si>
  <si>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</si>
  <si>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</si>
  <si>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</si>
  <si>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</si>
  <si>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</si>
  <si>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</si>
  <si>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</si>
  <si>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</si>
  <si>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</si>
  <si>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</si>
  <si>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</si>
  <si>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</si>
  <si>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</si>
  <si>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</si>
  <si>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</si>
  <si>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</si>
  <si>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</si>
  <si>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</si>
  <si>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</si>
  <si>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</si>
  <si>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</si>
  <si>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</si>
  <si>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</si>
  <si>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</si>
  <si>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</si>
  <si>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</si>
  <si>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</si>
  <si>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</si>
  <si>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</si>
  <si>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</si>
  <si>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</si>
  <si>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</si>
  <si>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</si>
  <si>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</si>
  <si>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</si>
  <si>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</si>
  <si>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</si>
  <si>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</si>
  <si>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</si>
  <si>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</si>
  <si>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</si>
  <si>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</si>
  <si>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</si>
  <si>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</si>
  <si>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</si>
  <si>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</si>
  <si>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</si>
  <si>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</si>
  <si>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</si>
  <si>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</si>
  <si>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</si>
  <si>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</si>
  <si>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</si>
  <si>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</si>
  <si>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</si>
  <si>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</si>
  <si>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</si>
  <si>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</si>
  <si>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</si>
  <si>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</si>
  <si>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</si>
  <si>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</si>
  <si>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</si>
  <si>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</si>
  <si>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</si>
  <si>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</si>
  <si>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</si>
  <si>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</si>
  <si>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</si>
  <si>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</si>
  <si>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</si>
  <si>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</si>
  <si>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</si>
  <si>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</si>
  <si>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</si>
  <si>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</si>
  <si>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</si>
  <si>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</si>
  <si>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</si>
  <si>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</si>
  <si>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</si>
  <si>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</si>
  <si>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</si>
  <si>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</si>
  <si>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</si>
  <si>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</si>
  <si>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</si>
  <si>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</si>
  <si>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</si>
  <si>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</si>
  <si>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</si>
  <si>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</si>
  <si>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</si>
  <si>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</si>
  <si>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</si>
  <si>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</si>
  <si>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</si>
  <si>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</si>
  <si>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</si>
  <si>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</si>
  <si>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</si>
  <si>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</si>
  <si>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</si>
  <si>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</si>
  <si>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</si>
  <si>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</si>
  <si>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</si>
  <si>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</si>
  <si>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</si>
  <si>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</si>
  <si>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</si>
  <si>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</si>
  <si>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</si>
  <si>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</si>
  <si>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</si>
  <si>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</si>
  <si>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</si>
  <si>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</si>
  <si>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</si>
  <si>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</si>
  <si>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</si>
  <si>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</si>
  <si>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</si>
  <si>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</si>
  <si>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</si>
  <si>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</si>
  <si>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</si>
  <si>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</si>
  <si>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</si>
  <si>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</si>
  <si>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</si>
  <si>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</si>
  <si>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</si>
  <si>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</si>
  <si>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</si>
  <si>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</si>
  <si>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</si>
  <si>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</si>
  <si>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</si>
  <si>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</si>
  <si>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</si>
  <si>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</si>
  <si>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</si>
  <si>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</si>
  <si>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</si>
  <si>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</si>
  <si>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</si>
  <si>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</si>
  <si>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</si>
  <si>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</si>
  <si>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</si>
  <si>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</si>
  <si>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</si>
  <si>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</si>
  <si>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</si>
  <si>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</si>
  <si>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</si>
  <si>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</si>
  <si>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</si>
  <si>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</si>
  <si>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</si>
  <si>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</si>
  <si>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</si>
  <si>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</si>
  <si>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</si>
  <si>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</si>
  <si>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</si>
  <si>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</si>
  <si>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</si>
  <si>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</si>
  <si>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</si>
  <si>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</si>
  <si>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</si>
  <si>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</si>
  <si>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</si>
  <si>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</si>
  <si>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</si>
  <si>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</si>
  <si>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</si>
  <si>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</si>
  <si>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</si>
  <si>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</si>
  <si>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</si>
  <si>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</si>
  <si>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</si>
  <si>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</si>
  <si>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</si>
  <si>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</si>
  <si>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</si>
  <si>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</si>
  <si>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</si>
  <si>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</si>
  <si>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</si>
  <si>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</si>
  <si>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</si>
  <si>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</si>
  <si>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</si>
  <si>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</si>
  <si>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</si>
  <si>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</si>
  <si>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</si>
  <si>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</si>
  <si>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</si>
  <si>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</si>
  <si>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</si>
  <si>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</si>
  <si>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</si>
  <si>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</si>
  <si>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</si>
  <si>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</si>
  <si>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</si>
  <si>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</si>
  <si>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</si>
  <si>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</si>
  <si>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</si>
  <si>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</si>
  <si>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</si>
  <si>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</si>
  <si>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</si>
  <si>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</si>
  <si>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</si>
  <si>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</si>
  <si>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</si>
  <si>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</si>
  <si>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</si>
  <si>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</si>
  <si>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</si>
  <si>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</si>
  <si>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</si>
  <si>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</si>
  <si>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</si>
  <si>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</si>
  <si>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</si>
  <si>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</si>
  <si>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</si>
  <si>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</si>
  <si>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</si>
  <si>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</si>
  <si>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</si>
  <si>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</si>
  <si>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</si>
  <si>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</si>
  <si>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</si>
  <si>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</si>
  <si>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</si>
  <si>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</si>
  <si>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</si>
  <si>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</si>
  <si>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</si>
  <si>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</si>
  <si>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</si>
  <si>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</si>
  <si>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</si>
  <si>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</si>
  <si>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</si>
  <si>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</si>
  <si>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</si>
  <si>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</si>
  <si>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</si>
  <si>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</si>
  <si>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</si>
  <si>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</si>
  <si>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</si>
  <si>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</si>
  <si>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</si>
  <si>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</si>
  <si>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</si>
  <si>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</si>
  <si>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</si>
  <si>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</si>
  <si>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</si>
  <si>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</si>
  <si>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</si>
  <si>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</si>
  <si>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</si>
  <si>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</si>
  <si>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</si>
  <si>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</si>
  <si>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</si>
  <si>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</si>
  <si>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</si>
  <si>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</si>
  <si>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</si>
  <si>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</si>
  <si>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</si>
  <si>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</si>
  <si>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</si>
  <si>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</si>
  <si>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</si>
  <si>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</si>
  <si>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</si>
  <si>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</si>
  <si>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</si>
  <si>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</si>
  <si>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</si>
  <si>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</si>
  <si>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</si>
  <si>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</si>
  <si>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</si>
  <si>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</si>
  <si>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</si>
  <si>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</si>
  <si>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</si>
  <si>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</si>
  <si>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</si>
  <si>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</si>
  <si>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</si>
  <si>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</si>
  <si>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</si>
  <si>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</si>
  <si>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</si>
  <si>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</si>
  <si>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</si>
  <si>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</si>
  <si>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</si>
  <si>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</si>
  <si>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</si>
  <si>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</si>
  <si>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</si>
  <si>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</si>
  <si>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</si>
  <si>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</si>
  <si>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</si>
  <si>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</si>
  <si>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</si>
  <si>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</si>
  <si>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</si>
  <si>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</si>
  <si>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</si>
  <si>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</si>
  <si>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</si>
  <si>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</si>
  <si>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</si>
  <si>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</si>
  <si>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</si>
  <si>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</si>
  <si>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</si>
  <si>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</si>
  <si>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</si>
  <si>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</si>
  <si>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</si>
  <si>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</si>
  <si>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</si>
  <si>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</si>
  <si>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</si>
  <si>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</si>
  <si>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</si>
  <si>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</si>
  <si>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</si>
  <si>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</si>
  <si>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</si>
  <si>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</si>
  <si>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</si>
  <si>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</si>
  <si>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</si>
  <si>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</si>
  <si>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</si>
  <si>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</si>
  <si>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</si>
  <si>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</si>
  <si>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</si>
  <si>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</si>
  <si>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</si>
  <si>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</si>
  <si>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</si>
  <si>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</si>
  <si>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</si>
  <si>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</si>
  <si>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</si>
  <si>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</si>
  <si>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</si>
  <si>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</si>
  <si>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</si>
  <si>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</si>
  <si>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</si>
  <si>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</si>
  <si>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</si>
  <si>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</si>
  <si>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</si>
  <si>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</si>
  <si>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</si>
  <si>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</si>
  <si>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</si>
  <si>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</si>
  <si>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</si>
  <si>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</si>
  <si>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</si>
  <si>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</si>
  <si>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</si>
  <si>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</si>
  <si>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</si>
  <si>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</si>
  <si>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</si>
  <si>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</si>
  <si>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</si>
  <si>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</si>
  <si>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</si>
  <si>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</si>
  <si>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</si>
  <si>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</si>
  <si>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</si>
  <si>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</si>
  <si>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</si>
  <si>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</si>
  <si>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</si>
  <si>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</si>
  <si>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</si>
  <si>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</si>
  <si>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</si>
  <si>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</si>
  <si>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</si>
  <si>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</si>
  <si>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</si>
  <si>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</si>
  <si>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</si>
  <si>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</si>
  <si>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</si>
  <si>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</si>
  <si>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</si>
  <si>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</si>
  <si>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</si>
  <si>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</si>
  <si>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</si>
  <si>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</si>
  <si>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</si>
  <si>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</si>
  <si>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</si>
  <si>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</si>
  <si>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</si>
  <si>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</si>
  <si>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</si>
  <si>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</si>
  <si>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</si>
  <si>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</si>
  <si>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</si>
  <si>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</si>
  <si>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</si>
  <si>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</si>
  <si>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</si>
  <si>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</si>
  <si>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</si>
  <si>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</si>
  <si>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</si>
  <si>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</si>
  <si>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</si>
  <si>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</si>
  <si>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</si>
  <si>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</si>
  <si>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</si>
  <si>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</si>
  <si>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</si>
  <si>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</si>
  <si>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</si>
  <si>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</si>
  <si>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</si>
  <si>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</si>
  <si>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</si>
  <si>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</si>
  <si>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</si>
  <si>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</si>
  <si>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</si>
  <si>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</si>
  <si>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</si>
  <si>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</si>
  <si>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</si>
  <si>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</si>
  <si>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</si>
  <si>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</si>
  <si>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</si>
  <si>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</si>
  <si>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</si>
  <si>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</si>
  <si>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</si>
  <si>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</si>
  <si>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</si>
  <si>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</si>
  <si>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</si>
  <si>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</si>
  <si>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</si>
  <si>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</si>
  <si>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</si>
  <si>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</si>
  <si>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</si>
  <si>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</si>
  <si>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</si>
  <si>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</si>
  <si>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</si>
  <si>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</si>
  <si>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</si>
  <si>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</si>
  <si>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</si>
  <si>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</si>
  <si>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</si>
  <si>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</si>
  <si>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</si>
  <si>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</si>
  <si>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</si>
  <si>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</si>
  <si>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</si>
  <si>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</si>
  <si>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</si>
  <si>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</si>
  <si>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</si>
  <si>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</si>
  <si>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</si>
  <si>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</si>
  <si>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</si>
  <si>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</si>
  <si>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</si>
  <si>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</si>
  <si>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</si>
  <si>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</si>
  <si>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</si>
  <si>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</si>
  <si>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</si>
  <si>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</si>
  <si>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</si>
  <si>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</si>
  <si>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</si>
  <si>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</si>
  <si>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</si>
  <si>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</si>
  <si>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</si>
  <si>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</si>
  <si>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</si>
  <si>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</si>
  <si>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</si>
  <si>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</si>
  <si>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</si>
  <si>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</si>
  <si>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</si>
  <si>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</si>
  <si>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</si>
  <si>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</si>
  <si>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</si>
  <si>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</si>
  <si>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</si>
  <si>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</si>
  <si>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</si>
  <si>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</si>
  <si>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</si>
  <si>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</si>
  <si>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</si>
  <si>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</si>
  <si>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</si>
  <si>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</si>
  <si>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</si>
  <si>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</si>
  <si>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</si>
  <si>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</si>
  <si>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</si>
  <si>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</si>
  <si>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</si>
  <si>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</si>
  <si>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</si>
  <si>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</si>
  <si>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</si>
  <si>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</si>
  <si>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</si>
  <si>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</si>
  <si>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</si>
  <si>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</si>
  <si>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</si>
  <si>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</si>
  <si>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</si>
  <si>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</si>
  <si>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</si>
  <si>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</si>
  <si>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</si>
  <si>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</si>
  <si>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</si>
  <si>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</si>
  <si>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</si>
  <si>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</si>
  <si>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</si>
  <si>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</si>
  <si>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</si>
  <si>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</si>
  <si>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</si>
  <si>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</si>
  <si>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</si>
  <si>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</si>
  <si>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</si>
  <si>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</si>
  <si>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</si>
  <si>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</si>
  <si>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</si>
  <si>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</si>
  <si>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</si>
  <si>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</si>
  <si>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</si>
  <si>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</si>
  <si>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</si>
  <si>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</si>
  <si>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</si>
  <si>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</si>
  <si>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</si>
  <si>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</si>
  <si>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</si>
  <si>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</si>
  <si>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</si>
  <si>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</si>
  <si>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</si>
  <si>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</si>
  <si>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</si>
  <si>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</si>
  <si>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</si>
  <si>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</si>
  <si>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</si>
  <si>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</si>
  <si>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</si>
  <si>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</si>
  <si>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</si>
  <si>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</si>
  <si>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</si>
  <si>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</si>
  <si>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</si>
  <si>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</si>
  <si>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</si>
  <si>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</si>
  <si>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</si>
  <si>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</si>
  <si>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</si>
  <si>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</si>
  <si>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</si>
  <si>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</si>
  <si>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</si>
  <si>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</si>
  <si>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</si>
  <si>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</si>
  <si>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</si>
  <si>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</si>
  <si>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</si>
  <si>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</si>
  <si>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</si>
  <si>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</si>
  <si>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</si>
  <si>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</si>
  <si>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</si>
  <si>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</si>
  <si>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</si>
  <si>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</si>
  <si>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</si>
  <si>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</si>
  <si>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</si>
  <si>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</si>
  <si>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</si>
  <si>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</si>
  <si>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</si>
  <si>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</si>
  <si>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</si>
  <si>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</si>
  <si>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</si>
  <si>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</si>
  <si>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</si>
  <si>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</si>
  <si>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</si>
  <si>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</si>
  <si>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</si>
  <si>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</si>
  <si>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</si>
  <si>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</si>
  <si>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</si>
  <si>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</si>
  <si>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</si>
  <si>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</si>
  <si>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</si>
  <si>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</si>
  <si>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</si>
  <si>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</si>
  <si>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</si>
  <si>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</si>
  <si>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</si>
  <si>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</si>
  <si>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</si>
  <si>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</si>
  <si>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</si>
  <si>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</si>
  <si>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</si>
  <si>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</si>
  <si>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</si>
  <si>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</si>
  <si>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</si>
  <si>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</si>
  <si>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</si>
  <si>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</si>
  <si>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</si>
  <si>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</si>
  <si>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</si>
  <si>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</si>
  <si>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</si>
  <si>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</si>
  <si>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</si>
  <si>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</si>
  <si>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</si>
  <si>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</si>
  <si>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</si>
  <si>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</si>
  <si>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</si>
  <si>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</si>
  <si>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</si>
  <si>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</si>
  <si>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</si>
  <si>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</si>
  <si>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</si>
  <si>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</si>
  <si>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</si>
  <si>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</si>
  <si>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</si>
  <si>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</si>
  <si>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</si>
  <si>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</si>
  <si>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</si>
  <si>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</si>
  <si>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</si>
  <si>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</si>
  <si>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</si>
  <si>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</si>
  <si>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</si>
  <si>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</si>
  <si>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</si>
  <si>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</si>
  <si>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</si>
  <si>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</si>
  <si>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</si>
  <si>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</si>
  <si>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</si>
  <si>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</si>
  <si>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</si>
  <si>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</si>
  <si>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</si>
  <si>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</si>
  <si>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</si>
  <si>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</si>
  <si>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</si>
  <si>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</si>
  <si>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</si>
  <si>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</si>
  <si>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</si>
  <si>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</si>
  <si>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</si>
  <si>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</si>
  <si>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</si>
  <si>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</si>
  <si>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</si>
  <si>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</si>
  <si>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</si>
  <si>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</si>
  <si>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</si>
  <si>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</si>
  <si>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</si>
  <si>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</si>
  <si>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</si>
  <si>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</si>
  <si>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</si>
  <si>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</si>
  <si>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</si>
  <si>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</si>
  <si>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</si>
  <si>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</si>
  <si>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</si>
  <si>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</si>
  <si>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</si>
  <si>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</si>
  <si>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</si>
  <si>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</si>
  <si>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</si>
  <si>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</si>
  <si>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</si>
  <si>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</si>
  <si>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</si>
  <si>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</si>
  <si>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</si>
  <si>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</si>
  <si>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</si>
  <si>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</si>
  <si>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</si>
  <si>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</si>
  <si>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</si>
  <si>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</si>
  <si>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</si>
  <si>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</si>
  <si>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</si>
  <si>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</si>
  <si>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</si>
  <si>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</si>
  <si>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</si>
  <si>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</si>
  <si>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</si>
  <si>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</si>
  <si>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</si>
  <si>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</si>
  <si>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</si>
  <si>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</si>
  <si>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</si>
  <si>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</si>
  <si>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</si>
  <si>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</si>
  <si>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</si>
  <si>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</si>
  <si>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</si>
  <si>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</si>
  <si>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</si>
  <si>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</si>
  <si>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</si>
  <si>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</si>
  <si>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</si>
  <si>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</si>
  <si>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</si>
  <si>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</si>
  <si>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</si>
  <si>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</si>
  <si>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</si>
  <si>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</si>
  <si>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</si>
  <si>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</si>
  <si>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</si>
  <si>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</si>
  <si>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</si>
  <si>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</si>
  <si>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</si>
  <si>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</si>
  <si>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</si>
  <si>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</si>
  <si>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</si>
  <si>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</si>
  <si>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</si>
  <si>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</si>
  <si>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</si>
  <si>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</si>
  <si>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</si>
  <si>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</si>
  <si>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</si>
  <si>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</si>
  <si>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</si>
  <si>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</si>
  <si>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</si>
  <si>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</si>
  <si>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</si>
  <si>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</si>
  <si>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</si>
  <si>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</si>
  <si>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</si>
  <si>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</si>
  <si>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</si>
  <si>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</si>
  <si>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</si>
  <si>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</si>
  <si>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</si>
  <si>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</si>
  <si>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</si>
  <si>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</si>
  <si>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</si>
  <si>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</si>
  <si>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</si>
  <si>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</si>
  <si>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</si>
  <si>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</si>
  <si>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</si>
  <si>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</si>
  <si>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</si>
  <si>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</si>
  <si>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</si>
  <si>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</si>
  <si>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</si>
  <si>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</si>
  <si>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</si>
  <si>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</si>
  <si>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</si>
  <si>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</si>
  <si>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</si>
  <si>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</si>
  <si>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</si>
  <si>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</si>
  <si>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</si>
  <si>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</si>
  <si>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</si>
  <si>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</si>
  <si>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</si>
  <si>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</si>
  <si>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</si>
  <si>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</si>
  <si>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</si>
  <si>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</si>
  <si>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</si>
  <si>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</si>
  <si>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</si>
  <si>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</si>
  <si>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</si>
  <si>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</si>
  <si>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</si>
  <si>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</si>
  <si>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</si>
  <si>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</si>
  <si>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</si>
  <si>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</si>
  <si>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</si>
  <si>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</si>
  <si>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</si>
  <si>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</si>
  <si>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</si>
  <si>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</si>
  <si>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</si>
  <si>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</si>
  <si>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</si>
  <si>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</si>
  <si>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</si>
  <si>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</si>
  <si>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</si>
  <si>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</si>
  <si>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</si>
  <si>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</si>
  <si>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</si>
  <si>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</si>
  <si>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</si>
  <si>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</si>
  <si>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</si>
  <si>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</si>
  <si>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</si>
  <si>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</si>
  <si>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</si>
  <si>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</si>
  <si>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</si>
  <si>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</si>
  <si>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</si>
  <si>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</si>
  <si>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</si>
  <si>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</si>
  <si>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</si>
  <si>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</si>
  <si>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</si>
  <si>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</si>
  <si>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</si>
  <si>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</si>
  <si>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</si>
  <si>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</si>
  <si>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</si>
  <si>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</si>
  <si>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</si>
  <si>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</si>
  <si>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</si>
  <si>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</si>
  <si>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</si>
  <si>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</si>
  <si>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</si>
  <si>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</si>
  <si>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</si>
  <si>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</si>
  <si>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</si>
  <si>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</si>
  <si>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</si>
  <si>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</si>
  <si>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</si>
  <si>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</si>
  <si>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</si>
  <si>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</si>
  <si>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</si>
  <si>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</si>
  <si>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</si>
  <si>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</si>
  <si>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</si>
  <si>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</si>
  <si>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</si>
  <si>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</si>
  <si>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</si>
  <si>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</si>
  <si>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</si>
  <si>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</si>
  <si>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</si>
  <si>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</si>
  <si>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</si>
  <si>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</si>
  <si>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</si>
  <si>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</si>
  <si>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</si>
  <si>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</si>
  <si>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</si>
  <si>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</si>
  <si>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</si>
  <si>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</si>
  <si>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</si>
  <si>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</si>
  <si>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</si>
  <si>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</si>
  <si>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</si>
  <si>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</si>
  <si>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</si>
  <si>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</si>
  <si>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</si>
  <si>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</si>
  <si>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</si>
  <si>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</si>
  <si>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</si>
  <si>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</si>
  <si>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</si>
  <si>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</si>
  <si>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</si>
  <si>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</si>
  <si>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</si>
  <si>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</si>
  <si>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</si>
  <si>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</si>
  <si>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</si>
  <si>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</si>
  <si>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</si>
  <si>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</si>
  <si>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</si>
  <si>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</si>
  <si>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</si>
  <si>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</si>
  <si>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</si>
  <si>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</si>
  <si>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</si>
  <si>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</si>
  <si>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</si>
  <si>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</si>
  <si>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</si>
  <si>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</si>
  <si>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</si>
  <si>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</si>
  <si>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</si>
  <si>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</si>
  <si>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</si>
  <si>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</si>
  <si>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</si>
  <si>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</si>
  <si>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</si>
  <si>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</si>
  <si>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</si>
  <si>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</si>
  <si>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</si>
  <si>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</si>
  <si>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</si>
  <si>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</si>
  <si>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</si>
  <si>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</si>
  <si>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</si>
  <si>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</si>
  <si>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</si>
  <si>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</si>
  <si>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</si>
  <si>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</si>
  <si>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</si>
  <si>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</si>
  <si>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</si>
  <si>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</si>
  <si>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</si>
  <si>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</si>
  <si>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</si>
  <si>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</si>
  <si>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</si>
  <si>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</si>
  <si>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</si>
  <si>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</si>
  <si>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</si>
  <si>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</si>
  <si>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</si>
  <si>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</si>
  <si>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</si>
  <si>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</si>
  <si>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</si>
  <si>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</si>
  <si>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</si>
  <si>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</si>
  <si>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</si>
  <si>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</si>
  <si>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</si>
  <si>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</si>
  <si>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</si>
  <si>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</si>
  <si>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</si>
  <si>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</si>
  <si>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</si>
  <si>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</si>
  <si>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</si>
  <si>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</si>
  <si>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</si>
  <si>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</si>
  <si>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</si>
  <si>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</si>
  <si>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</si>
  <si>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</si>
  <si>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</si>
  <si>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</si>
  <si>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</si>
  <si>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</si>
  <si>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</si>
  <si>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</si>
  <si>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</si>
  <si>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</si>
  <si>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</si>
  <si>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</si>
  <si>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</si>
  <si>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</si>
  <si>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</si>
  <si>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</si>
  <si>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</si>
  <si>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</si>
  <si>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</si>
  <si>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</si>
  <si>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</si>
  <si>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</si>
  <si>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</si>
  <si>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</si>
  <si>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</si>
  <si>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</si>
  <si>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</si>
  <si>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</si>
  <si>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</si>
  <si>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</si>
  <si>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</si>
  <si>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</si>
  <si>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</si>
  <si>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</si>
  <si>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</si>
  <si>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</si>
  <si>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</si>
  <si>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</si>
  <si>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</si>
  <si>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</si>
  <si>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</si>
  <si>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</si>
  <si>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</si>
  <si>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</si>
  <si>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</si>
  <si>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</si>
  <si>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</si>
  <si>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</si>
  <si>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</si>
  <si>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</si>
  <si>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</si>
  <si>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</si>
  <si>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</si>
  <si>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</si>
  <si>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</si>
  <si>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</si>
  <si>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</si>
  <si>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</si>
  <si>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</si>
  <si>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</si>
  <si>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</si>
  <si>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</si>
  <si>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</si>
  <si>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</si>
  <si>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</si>
  <si>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</si>
  <si>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</si>
  <si>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</si>
  <si>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</si>
  <si>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</si>
  <si>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</si>
  <si>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</si>
  <si>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</si>
  <si>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</si>
  <si>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</si>
  <si>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</si>
  <si>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</si>
  <si>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</si>
  <si>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</si>
  <si>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</si>
  <si>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</si>
  <si>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</si>
  <si>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</si>
  <si>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</si>
  <si>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</si>
  <si>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</si>
  <si>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</si>
  <si>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</si>
  <si>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</si>
  <si>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</si>
  <si>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</si>
  <si>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</si>
  <si>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</si>
  <si>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</si>
  <si>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</si>
  <si>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</si>
  <si>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</si>
  <si>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</si>
  <si>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</si>
  <si>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</si>
  <si>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</si>
  <si>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</si>
  <si>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</si>
  <si>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</si>
  <si>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</si>
  <si>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</si>
  <si>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</si>
  <si>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</si>
  <si>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</si>
  <si>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</si>
  <si>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</si>
  <si>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</si>
  <si>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</si>
  <si>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</si>
  <si>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</si>
  <si>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</si>
  <si>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</si>
  <si>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</si>
  <si>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</si>
  <si>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</si>
  <si>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</si>
  <si>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</si>
  <si>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</si>
  <si>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</si>
  <si>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</si>
  <si>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</si>
  <si>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</si>
  <si>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</si>
  <si>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</si>
  <si>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</si>
  <si>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</si>
  <si>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</si>
  <si>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</si>
  <si>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</si>
  <si>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</si>
  <si>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</si>
  <si>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</si>
  <si>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</si>
  <si>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</si>
  <si>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</si>
  <si>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</si>
  <si>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</si>
  <si>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</si>
  <si>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</si>
  <si>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</si>
  <si>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</si>
  <si>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</si>
  <si>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</si>
  <si>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</si>
  <si>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</si>
  <si>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</si>
  <si>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</si>
  <si>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</si>
  <si>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</si>
  <si>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</si>
  <si>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</si>
  <si>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</si>
  <si>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</si>
  <si>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</si>
  <si>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</si>
  <si>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</si>
  <si>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</si>
  <si>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</si>
  <si>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</si>
  <si>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</si>
  <si>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</si>
  <si>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</si>
  <si>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</si>
  <si>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</si>
  <si>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</si>
  <si>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</si>
  <si>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</si>
  <si>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</si>
  <si>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</si>
  <si>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</si>
  <si>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</si>
  <si>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</si>
  <si>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</si>
  <si>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</si>
  <si>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</si>
  <si>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</si>
  <si>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</si>
  <si>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</si>
  <si>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</si>
  <si>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</si>
  <si>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</si>
  <si>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</si>
  <si>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</si>
  <si>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</si>
  <si>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</si>
  <si>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</si>
  <si>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</si>
  <si>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</si>
  <si>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</si>
  <si>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</si>
  <si>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</si>
  <si>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</si>
  <si>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</si>
  <si>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</si>
  <si>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</si>
  <si>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</si>
  <si>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</si>
  <si>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</si>
  <si>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</si>
  <si>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</si>
  <si>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</si>
  <si>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</si>
  <si>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</si>
  <si>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</si>
  <si>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</si>
  <si>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</si>
  <si>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</si>
  <si>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</si>
  <si>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</si>
  <si>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</si>
  <si>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</si>
  <si>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</si>
  <si>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</si>
  <si>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</si>
  <si>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</si>
  <si>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</si>
  <si>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</si>
  <si>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</si>
  <si>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</si>
  <si>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</si>
  <si>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</si>
  <si>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at site checking </t>
  </si>
  <si>
    <t>Retrieving data. Wait a few seconds and try to cut or copy again.</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</si>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</sst>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8" dataDxfId="47" headerRowBorderDxfId="45" tableBorderDxfId="46" totalsRowBorderDxfId="44">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5" data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321.46907500000088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0.11194537037226837</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45984.417500925927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45984.417500925927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45984.417500925927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45984.417500925927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45984.417500925927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45984.417500925927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45984.417500925927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45984.417500925927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45984.417500925927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45984.417500925927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45984.417500925927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45984.417500925927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45984.417500925927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45984.417500925927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45984.417500925927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45984.417500925927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45984.417500925927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45984.417500925927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45984.417500925927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45984.417500925927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45984.417500925927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45984.417500925927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45984.417500925927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45984.417500925927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45984.417500925927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45984.417500925927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45984.417500925927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45984.417500925927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45984.417500925927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45984.417500925927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45984.417500925927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45984.417500925927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159.41766296296555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4.1412962964386679E-2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3.0081944445555564E-2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45984.417500925927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45984.417500925927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45984.417500925927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45984.417500925927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45984.417500925927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45984.417500925927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45984.417500925927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45984.417500925927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45984.417500925927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45984.417500925927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45984.417500925927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45984.417500925927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45984.417500925927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45984.417500925927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45984.417500925927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45984.417500925927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45984.417500925927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45984.417500925927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45984.417500925927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45984.417500925927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45984.417500925927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45984.417500925927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45984.417500925927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45984.417500925927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45984.417500925927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45984.417500925927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45984.417500925927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45984.417500925927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45984.417500925927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45984.417500925927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45984.417500925927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45984.417500925927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45984.417500925927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45984.417500925927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45984.417500925927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45984.417500925927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45984.417500925927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45984.417500925927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45984.417500925927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45984.417500925927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45984.417500925927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45984.417500925927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45984.417500925927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45984.417500925927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45984.417500925927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45984.417500925927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45984.417500925927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45984.417500925927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45984.417500925927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45984.417500925927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45984.417500925927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45984.417500925927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45984.417500925927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45984.417500925927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45984.417500925927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45984.417500925927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45984.417500925927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45984.417500925927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45984.417500925927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45984.417500925927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45984.417500925927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45984.417500925927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45984.417500925927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45984.417500925927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45984.417500925927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45984.417500925927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45984.417500925927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45984.417500925927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45984.417500925927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45984.417500925927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45984.417500925927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45984.417500925927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45984.417500925927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45984.417500925927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45984.417500925927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45984.417500925927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45984.417500925927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45984.417500925927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45984.417500925927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45984.417500925927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45984.417500925927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45984.417500925927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45984.417500925927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45984.417500925927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45984.417500925927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45984.417500925927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45984.417500925927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45984.417500925927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45984.417500925927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45984.417500925927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45984.417500925927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45984.417500925927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45984.417500925927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45984.417500925927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45984.417500925927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45984.417500925927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45984.417500925927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45984.417500925927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45984.417500925927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45984.417500925927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45984.417500925927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45984.417500925927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45984.417500925927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45984.417500925927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45984.417500925927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45984.417500925927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45984.417500925927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45984.417500925927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45984.417500925927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45984.417500925927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45984.417500925927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45984.417500925927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45984.417500925927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45984.417500925927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45984.417500925927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45984.417500925927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45984.417500925927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45984.417500925927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45984.417500925927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45984.417500925927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45984.417500925927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45984.417500925927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45984.417500925927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45984.417500925927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45984.417500925927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45984.417500925927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45984.417500925927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45984.417500925927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45984.417500925927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45984.417500925927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45984.417500925927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45984.417500925927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45984.417500925927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45984.417500925927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45984.417500925927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45984.417500925927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45984.417500925927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45984.417500925927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45984.417500925927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45984.417500925927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45984.417500925927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45984.417500925927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45984.417500925927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45984.417500925927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45984.417500925927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45984.417500925927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45984.417500925927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45984.417500925927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45984.417500925927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45984.417500925927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45984.417500925927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45984.417500925927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45984.417500925927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45984.417500925927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45984.417500925927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45984.417500925927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45984.417500925927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45984.417500925927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45984.417500925927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45984.417500925927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45984.417500925927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45984.417500925927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45984.417500925927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45984.417500925927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45984.417500925927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45984.417500925927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45984.417500925927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45984.417500925927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45984.417500925927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45984.417500925927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45984.417500925927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45984.417500925927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45984.417500925927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45984.417500925927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45984.417500925927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45984.417500925927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45984.417500925927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45984.417500925927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45984.417500925927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45984.417500925927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45984.417500925927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45984.417500925927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45984.417500925927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45984.417500925927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45984.417500925927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45984.417500925927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45984.417500925927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45984.417500925927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45984.417500925927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45984.417500925927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45984.417500925927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45984.417500925927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45984.417500925927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45984.417500925927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45984.417500925927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45984.417500925927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45984.417500925927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45984.417500925927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45984.417500925927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45984.417500925927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45984.417500925927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45984.417500925927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45984.417500925927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45984.417500925927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45984.417500925927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45984.417500925927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45984.417500925927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45984.417500925927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45984.417500925927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45984.417500925927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45984.417500925927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45984.417500925927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45984.417500925927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45984.417500925927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45984.417500925927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45984.417500925927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45984.417500925927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45984.417500925927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45984.417500925927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45984.417500925927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45984.417500925927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45984.417500925927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45984.417500925927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45984.417500925927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45984.417500925927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45984.417500925927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45984.417500925927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45984.417500925927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45984.417500925927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45984.417500925927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45984.417500925927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45984.417500925927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45984.417500925927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45984.417500925927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45984.417500925927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45984.417500925927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45984.417500925927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45984.417500925927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45984.417500925927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45984.417500925927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45984.417500925927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45984.417500925927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45984.417500925927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45984.417500925927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45984.417500925927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45984.417500925927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45984.417500925927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45984.417500925927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45984.417500925927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45984.417500925927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45984.417500925927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45984.417500925927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45984.417500925927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45984.417500925927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45984.417500925927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45984.417500925927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45984.417500925927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45984.417500925927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45984.417500925927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45984.417500925927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45984.417500925927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45984.417500925927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45984.417500925927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45984.417500925927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45984.417500925927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45984.417500925927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45984.417500925927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45984.417500925927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45984.417500925927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45984.417500925927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45984.417500925927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45984.417500925927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45984.417500925927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45984.417500925927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45984.417500925927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45984.417500925927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45984.417500925927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45984.417500925927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45984.417500925927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45984.417500925927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45984.417500925927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45984.417500925927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45984.417500925927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45984.417500925927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45984.417500925927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45984.417500925927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45984.417500925927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45984.417500925927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45984.417500925927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45984.417500925927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45984.417500925927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45984.417500925927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45984.417500925927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45984.417500925927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45984.417500925927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45984.417500925927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45984.417500925927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45984.417500925927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45984.417500925927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45984.417500925927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45984.417500925927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45984.417500925927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45984.417500925927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45984.417500925927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45984.417500925927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45984.417500925927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45984.417500925927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45984.417500925927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45984.417500925927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45984.417500925927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45984.417500925927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45984.417500925927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45984.417500925927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45984.417500925927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45984.417500925927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45984.417500925927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45984.417500925927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45984.417500925927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45984.417500925927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45984.417500925927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45984.417500925927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45984.417500925927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45984.417500925927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45984.417500925927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45984.417500925927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45984.417500925927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45984.417500925927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45984.417500925927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45984.417500925927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45984.417500925927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45984.417500925927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45984.417500925927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45984.417500925927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45984.417500925927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45984.417500925927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45984.417500925927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45984.417500925927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45984.417500925927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45984.417500925927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45984.417500925927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45984.417500925927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45984.417500925927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45984.417500925927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45984.417500925927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45984.417500925927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45984.417500925927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45984.417500925927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45984.417500925927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45984.417500925927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45984.417500925927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45984.417500925927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45984.417500925927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45984.417500925927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45984.417500925927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45984.417500925927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45984.417500925927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45984.417500925927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45984.417500925927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45984.417500925927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45984.417500925927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45984.417500925927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45984.417500925927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45984.417500925927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45984.417500925927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45984.417500925927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45984.417500925927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45984.417500925927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45984.417500925927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45984.417500925927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45984.417500925927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45984.417500925927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45984.417500925927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45984.417500925927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45984.417500925927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45984.417500925927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45984.417500925927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45984.417500925927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45984.417500925927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45984.417500925927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45984.417500925927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45984.417500925927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45984.417500925927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45984.417500925927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45984.417500925927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45984.417500925927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45984.417500925927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45984.417500925927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45984.417500925927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45984.417500925927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45984.417500925927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45984.417500925927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45984.417500925927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45984.417500925927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45984.417500925927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45984.417500925927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45984.417500925927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45984.417500925927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45984.417500925927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45984.417500925927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45984.417500925927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45984.417500925927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45984.417500925927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45984.417500925927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45984.417500925927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45984.417500925927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45984.417500925927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45984.417500925927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45984.417500925927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45984.417500925927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45984.417500925927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45984.417500925927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45984.417500925927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45984.417500925927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45984.417500925927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45984.417500925927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45984.417500925927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45984.417500925927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45984.417500925927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45984.417500925927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45984.417500925927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45984.417500925927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45984.417500925927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45984.417500925927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45984.417500925927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45984.417500925927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45984.417500925927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45984.417500925927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45984.417500925927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45984.417500925927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45984.417500925927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45984.417500925927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45984.417500925927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45984.417500925927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45984.417500925927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45984.417500925927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45984.417500925927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45984.417500925927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45984.417500925927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45984.417500925927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45984.417500925927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45984.417500925927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45984.417500925927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45984.417500925927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45984.417500925927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45984.417500925927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45984.417500925927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45984.417500925927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45984.417500925927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45984.417500925927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45984.417500925927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45984.417500925927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45984.417500925927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45984.417500925927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45984.417500925927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45984.417500925927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45984.417500925927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45984.417500925927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45984.417500925927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45984.417500925927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45984.417500925927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45984.417500925927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45984.417500925927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45984.417500925927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45984.417500925927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45984.417500925927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45984.417500925927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45984.417500925927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45984.417500925927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45984.417500925927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45984.417500925927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45984.417500925927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45984.417500925927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45984.417500925927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45984.417500925927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45984.417500925927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45984.417500925927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45984.417500925927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45984.417500925927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45984.417500925927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45984.417500925927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45984.417500925927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45984.417500925927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45984.417500925927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45984.417500925927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45984.417500925927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45984.417500925927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45984.417500925927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45984.417500925927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45984.417500925927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45984.417500925927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45984.417500925927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45984.417500925927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45984.417500925927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45984.417500925927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45984.417500925927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45984.417500925927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45984.417500925927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45984.417500925927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45984.417500925927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45984.417500925927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45984.417500925927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45984.417500925927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45984.417500925927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45984.417500925927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45984.417500925927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45984.417500925927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45984.417500925927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45984.417500925927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45984.417500925927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45984.417500925927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45984.417500925927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45984.417500925927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45984.417500925927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45984.417500925927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45984.417500925927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45984.417500925927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45984.417500925927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45984.417500925927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45984.417500925927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45984.417500925927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45984.417500925927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45984.417500925927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45984.417500925927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45984.417500925927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45984.417500925927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45984.417500925927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45984.417500925927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45984.417500925927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45984.417500925927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45984.417500925927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45984.417500925927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45984.417500925927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45984.417500925927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45984.417500925927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45984.417500925927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45984.417500925927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45984.417500925927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45984.417500925927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45984.417500925927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45984.417500925927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45984.417500925927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45984.417500925927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45984.417500925927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45984.417500925927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45984.417500925927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45984.417500925927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45984.417500925927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45984.417500925927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45984.417500925927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45984.417500925927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45984.417500925927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45984.417500925927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45984.417500925927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45984.417500925927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45984.417500925927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45984.417500925927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45984.417500925927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45984.417500925927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45984.417500925927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45984.417500925927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45984.417500925927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45984.417500925927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45984.417500925927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45984.417500925927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45984.417500925927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45984.417500925927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45984.417500925927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45984.417500925927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45984.417500925927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45984.417500925927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45984.417500925927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45984.417500925927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45984.417500925927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45984.417500925927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45984.417500925927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45984.417500925927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45984.417500925927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45984.417500925927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45984.417500925927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45984.417500925927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45984.417500925927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45984.417500925927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45984.417500925927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45984.417500925927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45984.417500925927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45984.417500925927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45984.417500925927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45984.417500925927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45984.417500925927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45984.417500925927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45984.417500925927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45984.417500925927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45984.417500925927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45984.417500925927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45984.417500925927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45984.417500925927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45984.417500925927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45984.417500925927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45984.417500925927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45984.417500925927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45984.417500925927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45984.417500925927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45984.417500925927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45984.417500925927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45984.417500925927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45984.417500925927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45984.417500925927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45984.417500925927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45984.417500925927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45984.417500925927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45984.417500925927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45984.417500925927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45984.417500925927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45984.417500925927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45984.417500925927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45984.417500925927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45984.417500925927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45984.417500925927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45984.417500925927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45984.417500925927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45984.417500925927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45984.417500925927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45984.417500925927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45984.417500925927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45984.417500925927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45984.417500925927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45984.417500925927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45984.417500925927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45984.417500925927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45984.417500925927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45984.417500925927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45984.417500925927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45984.417500925927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45984.417500925927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45984.417500925927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45984.417500925927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45984.417500925927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45984.417500925927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45984.417500925927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45984.417500925927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45984.417500925927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45984.417500925927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45984.417500925927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45984.417500925927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45984.417500925927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45984.417500925927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45984.417500925927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45984.417500925927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45984.417500925927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45984.417500925927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45984.417500925927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45984.417500925927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45984.417500925927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45984.417500925927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45984.417500925927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45984.417500925927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45984.417500925927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45984.417500925927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45984.417500925927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45984.417500925927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45984.417500925927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45984.417500925927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45984.417500925927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45984.417500925927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45984.417500925927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45984.417500925927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45984.417500925927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45984.417500925927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45984.417500925927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45984.417500925927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45984.417500925927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45984.417500925927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45984.417500925927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45984.417500925927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45984.417500925927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45984.417500925927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45984.417500925927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45984.417500925927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45984.417500925927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45984.417500925927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45984.417500925927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45984.417500925927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45984.417500925927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45984.417500925927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45984.417500925927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45984.417500925927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45984.417500925927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45984.417500925927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45984.417500925927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45984.417500925927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45984.417500925927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45984.417500925927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45984.417500925927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45984.417500925927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45984.417500925927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45984.417500925927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45984.417500925927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45984.417500925927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45984.417500925927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45984.417500925927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45984.417500925927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45984.417500925927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45984.417500925927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45984.417500925927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45984.417500925927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45984.417500925927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45984.417500925927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45984.417500925927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45984.417500925927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45984.417500925927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45984.417500925927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45984.417500925927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45984.417500925927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45984.417500925927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45984.417500925927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45984.417500925927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45984.417500925927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45984.417500925927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45984.417500925927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45984.417500925927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45984.417500925927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45984.417500925927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45984.417500925927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45984.417500925927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45984.417500925927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45984.417500925927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45984.417500925927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45984.417500925927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45984.417500925927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45984.417500925927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45984.417500925927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45984.417500925927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45984.417500925927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45984.417500925927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45984.417500925927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45984.417500925927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45984.417500925927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45984.417500925927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45984.417500925927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45984.417500925927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45984.417500925927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45984.417500925927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45984.417500925927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45984.417500925927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45984.417500925927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45984.417500925927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45984.417500925927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45984.417500925927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45984.417500925927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45984.417500925927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45984.417500925927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45984.417500925927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45984.417500925927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45984.417500925927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45984.417500925927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45984.417500925927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45984.417500925927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45984.417500925927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45984.417500925927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45984.417500925927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45984.417500925927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45984.417500925927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45984.417500925927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45984.417500925927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45984.417500925927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45984.417500925927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45984.417500925927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45984.417500925927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45984.417500925927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45984.417500925927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45984.417500925927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45984.417500925927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45984.417500925927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45984.417500925927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45984.417500925927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45984.417500925927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45984.417500925927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45984.417500925927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45984.417500925927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45984.417500925927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45984.417500925927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45984.417500925927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45984.417500925927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45984.417500925927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45984.417500925927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45984.417500925927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45984.417500925927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45984.417500925927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45984.417500925927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45984.417500925927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45984.417500925927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45984.417500925927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45984.417500925927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45984.417500925927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45984.417500925927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45984.417500925927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45984.417500925927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45984.417500925927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45984.417500925927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45984.417500925927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45984.417500925927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45984.417500925927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45984.417500925927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45984.417500925927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45984.417500925927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45984.417500925927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45984.417500925927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45984.417500925927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45984.417500925927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45984.417500925927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45984.417500925927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45984.417500925927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45984.417500925927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45984.417500925927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45984.417500925927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45984.417500925927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45984.417500925927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45984.417500925927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45984.417500925927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45984.417500925927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45984.417500925927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45984.417500925927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45984.417500925927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45984.417500925927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45984.417500925927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45984.417500925927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45984.417500925927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45984.417500925927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45984.417500925927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45984.417500925927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45984.417500925927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45984.417500925927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45984.417500925927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45984.417500925927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45984.417500925927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45984.417500925927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45984.417500925927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45984.417500925927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45984.417500925927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45984.417500925927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45984.417500925927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45984.417500925927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45984.417500925927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45984.417500925927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45984.417500925927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45984.417500925927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45984.417500925927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45984.417500925927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45984.417500925927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45984.417500925927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45984.417500925927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45984.417500925927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45984.417500925927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45984.417500925927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45984.417500925927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45984.417500925927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45984.417500925927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45984.417500925927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45984.417500925927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45984.417500925927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45984.417500925927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45984.417500925927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45984.417500925927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45984.417500925927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45984.417500925927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45984.417500925927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45984.417500925927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45984.417500925927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45984.417500925927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45984.417500925927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45984.417500925927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45984.417500925927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45984.417500925927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45984.417500925927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45984.417500925927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45984.417500925927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45984.417500925927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45984.417500925927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45984.417500925927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45984.417500925927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45984.417500925927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45984.417500925927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45984.417500925927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45984.417500925927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45984.417500925927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45984.417500925927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45984.417500925927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45984.417500925927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45984.417500925927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45984.417500925927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45984.417500925927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45984.417500925927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45984.417500925927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45984.417500925927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45984.417500925927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45984.417500925927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45984.417500925927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45984.417500925927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45984.417500925927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45984.417500925927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45984.417500925927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45984.417500925927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45984.417500925927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45984.417500925927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45984.417500925927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45984.417500925927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45984.417500925927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45984.417500925927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45984.417500925927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45984.417500925927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45984.417500925927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45984.417500925927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45984.417500925927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45984.417500925927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45984.417500925927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45984.417500925927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45984.417500925927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45984.417500925927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45984.417500925927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45984.417500925927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45984.417500925927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45984.417500925927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45984.417500925927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45984.417500925927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45984.417500925927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45984.417500925927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45984.417500925927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45984.417500925927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45984.417500925927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45984.417500925927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45984.417500925927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45984.417500925927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45984.417500925927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45984.417500925927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45984.417500925927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45984.417500925927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45984.417500925927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45984.417500925927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45984.417500925927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45984.417500925927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45984.417500925927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45984.417500925927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45984.417500925927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45984.417500925927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45984.417500925927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45984.417500925927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45984.417500925927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45984.417500925927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45984.417500925927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45984.417500925927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45984.417500925927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45984.417500925927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45984.417500925927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45984.417500925927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45984.417500925927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45984.417500925927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45984.417500925927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45984.417500925927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45984.417500925927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45984.417500925927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45984.417500925927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45984.417500925927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45984.417500925927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45984.417500925927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45984.417500925927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45984.417500925927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45984.417500925927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45984.417500925927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45984.417500925927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45984.417500925927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45984.417500925927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45984.417500925927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45984.417500925927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45984.417500925927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45984.417500925927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45984.417500925927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45984.417500925927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45984.417500925927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45984.417500925927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45984.417500925927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45984.417500925927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45984.417500925927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45984.417500925927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45984.417500925927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45984.417500925927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45984.417500925927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45984.417500925927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45984.417500925927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45984.417500925927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45984.417500925927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45984.417500925927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45984.417500925927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45984.417500925927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45984.417500925927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45984.417500925927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45984.417500925927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45984.417500925927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45984.417500925927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45984.417500925927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45984.417500925927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45984.417500925927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45984.417500925927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45984.417500925927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45984.417500925927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45984.417500925927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45984.417500925927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45984.417500925927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45984.417500925927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45984.417500925927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45984.417500925927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45984.417500925927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45984.417500925927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45984.417500925927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45984.417500925927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45984.417500925927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45984.417500925927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45984.417500925927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45984.417500925927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45984.417500925927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45984.417500925927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45984.417500925927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45984.417500925927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45984.417500925927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45984.417500925927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45984.417500925927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45984.417500925927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45984.417500925927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45984.417500925927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45984.417500925927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45984.417500925927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45984.417500925927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45984.417500925927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45984.417500925927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45984.417500925927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45984.417500925927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45984.417500925927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45984.417500925927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45984.417500925927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45984.417500925927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45984.417500925927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45984.417500925927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45984.417500925927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45984.417500925927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45984.417500925927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45984.417500925927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45984.417500925927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45984.417500925927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45984.417500925927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45984.417500925927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45984.417500925927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45984.417500925927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45984.417500925927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45984.417500925927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45984.417500925927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45984.417500925927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45984.417500925927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45984.417500925927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45984.417500925927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45984.417500925927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45984.417500925927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45984.417500925927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45984.417500925927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45984.417500925927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45984.417500925927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45984.417500925927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45984.417500925927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45984.417500925927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45984.417500925927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45984.417500925927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45984.417500925927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45984.417500925927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45984.417500925927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45984.417500925927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45984.417500925927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45984.417500925927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45984.417500925927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45984.417500925927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45984.417500925927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45984.417500925927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45984.417500925927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45984.417500925927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45984.417500925927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45984.417500925927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45984.417500925927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45984.417500925927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45984.417500925927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45984.417500925927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45984.417500925927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45984.417500925927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45984.417500925927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45984.417500925927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45984.417500925927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45984.417500925927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45984.417500925927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45984.417500925927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45984.417500925927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45984.417500925927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45984.417500925927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45984.417500925927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45984.417500925927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45984.417500925927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45984.417500925927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45984.417500925927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45984.417500925927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45984.417500925927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45984.417500925927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45984.417500925927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45984.417500925927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45984.417500925927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45984.417500925927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45984.417500925927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45984.417500925927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45984.417500925927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45984.417500925927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280.93678333333082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45984.417500925927</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2</v>
      </c>
      <c r="D4" s="91" t="s">
        <v>36675</v>
      </c>
      <c r="E4" s="94" t="s">
        <v>39021</v>
      </c>
      <c r="F4" s="95">
        <v>45984.382800925923</v>
      </c>
      <c r="G4" s="96">
        <f ca="1">IFERROR(NOW()-F4,"")</f>
        <v>3.4700000003795139E-2</v>
      </c>
      <c r="H4" s="95">
        <v>45984.35125</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1</v>
      </c>
      <c r="D5" s="91" t="s">
        <v>37343</v>
      </c>
      <c r="E5" s="94" t="s">
        <v>39102</v>
      </c>
      <c r="F5" s="95">
        <v>45984.406851851854</v>
      </c>
      <c r="G5" s="96">
        <f ca="1">IFERROR(NOW()-F5,"")</f>
        <v>1.0649074072716758E-2</v>
      </c>
      <c r="H5" s="95">
        <v>45984.400601851848</v>
      </c>
      <c r="I5" s="113" t="str">
        <f>IFERROR(VLOOKUP(D5,DB!A:F,6,0),"")</f>
        <v>SCECO</v>
      </c>
      <c r="J5" s="113" t="str">
        <f>IFERROR(VLOOKUP(D5,DB!A:G,7,0),"")</f>
        <v>In progress</v>
      </c>
      <c r="K5" s="97" t="s">
        <v>39118</v>
      </c>
      <c r="L5" s="91" t="str">
        <f>IFERROR(VLOOKUP(D5,DB!A:I,9,0),"")</f>
        <v>Latis</v>
      </c>
    </row>
    <row r="6" spans="1:16" ht="15" customHeight="1">
      <c r="A6" s="113" t="s">
        <v>39119</v>
      </c>
      <c r="B6" s="113" t="str">
        <f>IFERROR(VLOOKUP(D6,DB!A:K,11,0),"")</f>
        <v>R4</v>
      </c>
      <c r="C6" s="93">
        <v>1</v>
      </c>
      <c r="D6" s="91" t="s">
        <v>36626</v>
      </c>
      <c r="E6" s="94" t="s">
        <v>39021</v>
      </c>
      <c r="F6" s="95">
        <v>45984.407430555555</v>
      </c>
      <c r="G6" s="96">
        <f ca="1">IFERROR(NOW()-F6,"")</f>
        <v>1.0070370371977333E-2</v>
      </c>
      <c r="H6" s="95">
        <v>45984.383125</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ref="G7:G58" ca="1" si="0">IFERROR(NOW()-F7,"")</f>
        <v>45984.417500925927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45984.417500925927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45984.417500925927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45984.417500925927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45984.417500925927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45984.417500925927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45984.417500925927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45984.417500925927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45984.417500925927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45984.417500925927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45984.417500925927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45984.417500925927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45984.417500925927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45984.417500925927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45984.417500925927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45984.417500925927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45984.417500925927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45984.417500925927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45984.417500925927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45984.417500925927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45984.417500925927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45984.417500925927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45984.417500925927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45984.417500925927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45984.417500925927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45984.417500925927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45984.417500925927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45984.417500925927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45984.417500925927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45984.417500925927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45984.417500925927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45984.417500925927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45984.417500925927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45984.417500925927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45984.417500925927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45984.417500925927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45984.417500925927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45984.417500925927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45984.417500925927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45984.417500925927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45984.417500925927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45984.417500925927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45984.417500925927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45984.417500925927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45984.417500925927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45984.417500925927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45984.417500925927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45984.417500925927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45984.417500925927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45984.417500925927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45984.417500925927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45984.417500925927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45984.417500925927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45984.417500925927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45984.417500925927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45984.417500925927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45984.417500925927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45984.417500925927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45984.417500925927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45984.417500925927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45984.417500925927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45984.417500925927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45984.417500925927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45984.417500925927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45984.417500925927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45984.417500925927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45984.417500925927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45984.417500925927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45984.417500925927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45984.417500925927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45984.417500925927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45984.417500925927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45984.417500925927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45984.417500925927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45984.417500925927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45984.417500925927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45984.417500925927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45984.417500925927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45984.417500925927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45984.417500925927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45984.417500925927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45984.417500925927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45984.417500925927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45984.417500925927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45984.417500925927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45984.417500925927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45984.417500925927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45984.417500925927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45984.417500925927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45984.417500925927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45984.417500925927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45984.417500925927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45984.417500925927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45984.417500925927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45984.417500925927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45984.417500925927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45984.417500925927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45984.417500925927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45984.417500925927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45984.417500925927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45984.417500925927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45984.417500925927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45984.417500925927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45984.417500925927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45984.417500925927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45984.417500925927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45984.417500925927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45984.417500925927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45984.417500925927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45984.417500925927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45984.417500925927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45984.417500925927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45984.417500925927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45984.417500925927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45984.417500925927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45984.417500925927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45984.417500925927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45984.417500925927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45984.417500925927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45984.417500925927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45984.417500925927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45984.417500925927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45984.417500925927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45984.417500925927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45984.417500925927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45984.417500925927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45984.417500925927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45984.417500925927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45984.417500925927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45984.417500925927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45984.417500925927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45984.417500925927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45984.417500925927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45984.417500925927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45984.417500925927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45984.417500925927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45984.417500925927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45984.417500925927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45984.417500925927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45984.417500925927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45984.417500925927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45984.417500925927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45984.417500925927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45984.417500925927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45984.417500925927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45984.417500925927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45984.417500925927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45984.417500925927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45984.417500925927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45984.417500925927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45984.417500925927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45984.417500925927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45984.417500925927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45984.417500925927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45984.417500925927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45984.417500925927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45984.417500925927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45984.417500925927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45984.417500925927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45984.417500925927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45984.417500925927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45984.417500925927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45984.417500925927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45984.417500925927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45984.417500925927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45984.417500925927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45984.417500925927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45984.417500925927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45984.417500925927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45984.417500925927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45984.417500925927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45984.417500925927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45984.417500925927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45984.417500925927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45984.417500925927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45984.417500925927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45984.417500925927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45984.417500925927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45984.417500925927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45984.417500925927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45984.417500925927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45984.417500925927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45984.417500925927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45984.417500925927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45984.417500925927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45984.417500925927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45984.417500925927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45984.417500925927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45984.417500925927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45984.417500925927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45984.417500925927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45984.417500925927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45984.417500925927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45984.417500925927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45984.417500925927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45984.417500925927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45984.417500925927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45984.417500925927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45984.417500925927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45984.417500925927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45984.417500925927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45984.417500925927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45984.417500925927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45984.417500925927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45984.417500925927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45984.417500925927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45984.417500925927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45984.417500925927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45984.417500925927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45984.417500925927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45984.417500925927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45984.417500925927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45984.417500925927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45984.417500925927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45984.417500925927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45984.417500925927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45984.417500925927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45984.417500925927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45984.417500925927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45984.417500925927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45984.417500925927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45984.417500925927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45984.417500925927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45984.417500925927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45984.417500925927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45984.417500925927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45984.417500925927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45984.417500925927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45984.417500925927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45984.417500925927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45984.417500925927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45984.417500925927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45984.417500925927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45984.417500925927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45984.417500925927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45984.417500925927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45984.417500925927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45984.417500925927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45984.417500925927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45984.417500925927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45984.417500925927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45984.417500925927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45984.417500925927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45984.417500925927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45984.417500925927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45984.417500925927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45984.417500925927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45984.417500925927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45984.417500925927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45984.417500925927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45984.417500925927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45984.417500925927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45984.417500925927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45984.417500925927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45984.417500925927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45984.417500925927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45984.417500925927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45984.417500925927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45984.417500925927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45984.417500925927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45984.417500925927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45984.417500925927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45984.417500925927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45984.417500925927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45984.417500925927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45984.417500925927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45984.417500925927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45984.417500925927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45984.417500925927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45984.417500925927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45984.417500925927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45984.417500925927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45984.417500925927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45984.417500925927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45984.417500925927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45984.417500925927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45984.417500925927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45984.417500925927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45984.417500925927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45984.417500925927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45984.417500925927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45984.417500925927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45984.417500925927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45984.417500925927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45984.417500925927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45984.417500925927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45984.417500925927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45984.417500925927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45984.417500925927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45984.417500925927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45984.417500925927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45984.417500925927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45984.417500925927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45984.417500925927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45984.417500925927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45984.417500925927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45984.417500925927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45984.417500925927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45984.417500925927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45984.417500925927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45984.417500925927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45984.417500925927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45984.417500925927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45984.417500925927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45984.417500925927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45984.417500925927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45984.417500925927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45984.417500925927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45984.417500925927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45984.417500925927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45984.417500925927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45984.417500925927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45984.417500925927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45984.417500925927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45984.417500925927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45984.417500925927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45984.417500925927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45984.417500925927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45984.417500925927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45984.417500925927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45984.417500925927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45984.417500925927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45984.417500925927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45984.417500925927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45984.417500925927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45984.417500925927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45984.417500925927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45984.417500925927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45984.417500925927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45984.417500925927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45984.417500925927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45984.417500925927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45984.417500925927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45984.417500925927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45984.417500925927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45984.417500925927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45984.417500925927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45984.417500925927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45984.417500925927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45984.417500925927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45984.417500925927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45984.417500925927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45984.417500925927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45984.417500925927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45984.417500925927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45984.417500925927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45984.417500925927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45984.417500925927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45984.417500925927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45984.417500925927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45984.417500925927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45984.417500925927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45984.417500925927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45984.417500925927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45984.417500925927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45984.417500925927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45984.417500925927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45984.417500925927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45984.417500925927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45984.417500925927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45984.417500925927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45984.417500925927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45984.417500925927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45984.417500925927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45984.417500925927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45984.417500925927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45984.417500925927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45984.417500925927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45984.417500925927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45984.417500925927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45984.417500925927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45984.417500925927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45984.417500925927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45984.417500925927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45984.417500925927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45984.417500925927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45984.417500925927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45984.417500925927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45984.417500925927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45984.417500925927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45984.417500925927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45984.417500925927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45984.417500925927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45984.417500925927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45984.417500925927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45984.417500925927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45984.417500925927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45984.417500925927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45984.417500925927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45984.417500925927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45984.417500925927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45984.417500925927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45984.417500925927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45984.417500925927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45984.417500925927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45984.417500925927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45984.417500925927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45984.417500925927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45984.417500925927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45984.417500925927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45984.417500925927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45984.417500925927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45984.417500925927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45984.417500925927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45984.417500925927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45984.417500925927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45984.417500925927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45984.417500925927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45984.417500925927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45984.417500925927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45984.417500925927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45984.417500925927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45984.417500925927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45984.417500925927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45984.417500925927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45984.417500925927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45984.417500925927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45984.417500925927</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92.585440740738704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58.228623611110379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35.756389814814611</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8">
        <v>45977.514803240738</v>
      </c>
      <c r="G5" s="111">
        <f ca="1">IFERROR(NOW()-F5,"")</f>
        <v>6.9026976851891959</v>
      </c>
      <c r="H5" s="128">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8">
        <v>45981.373298611114</v>
      </c>
      <c r="G6" s="111">
        <f ca="1">IFERROR(NOW()-F6,"")</f>
        <v>3.0442023148134467</v>
      </c>
      <c r="H6" s="128">
        <v>45981.360798611109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2</v>
      </c>
      <c r="D7" s="109" t="s">
        <v>33320</v>
      </c>
      <c r="E7" s="128" t="s">
        <v>39021</v>
      </c>
      <c r="F7" s="128">
        <v>45984.303518518522</v>
      </c>
      <c r="G7" s="111">
        <f ca="1">IFERROR(NOW()-F7,"")</f>
        <v>0.11398240740527399</v>
      </c>
      <c r="H7" s="128">
        <v>45984.305439814816</v>
      </c>
      <c r="I7" s="109" t="str">
        <f>IFERROR(VLOOKUP(D7,DB!A:F,6,0),"")</f>
        <v>SCECO</v>
      </c>
      <c r="J7" s="109" t="str">
        <f>IFERROR(VLOOKUP(D7,DB!A:G,7,0),"")</f>
        <v>Dead</v>
      </c>
      <c r="K7" s="109" t="s">
        <v>39132</v>
      </c>
      <c r="L7" s="109" t="str">
        <f>IFERROR(VLOOKUP(D7,DB!A:I,9,0),"")</f>
        <v>Latis</v>
      </c>
    </row>
    <row r="8" spans="1:13">
      <c r="A8" s="109" t="s">
        <v>39133</v>
      </c>
      <c r="B8" s="109" t="str">
        <f>IFERROR(VLOOKUP(D8,DB!A:K,11,0),"")</f>
        <v>R5</v>
      </c>
      <c r="C8" s="109">
        <v>1</v>
      </c>
      <c r="D8" s="109" t="s">
        <v>36881</v>
      </c>
      <c r="E8" s="128" t="s">
        <v>39021</v>
      </c>
      <c r="F8" s="109" t="s">
        <v>39134</v>
      </c>
      <c r="G8" s="111" t="str">
        <f ca="1">IFERROR(NOW()-F8,"")</f>
        <v/>
      </c>
      <c r="H8" s="128">
        <v>45984.365185185183</v>
      </c>
      <c r="I8" s="109" t="str">
        <f>IFERROR(VLOOKUP(D8,DB!A:F,6,0),"")</f>
        <v>SCECO</v>
      </c>
      <c r="J8" s="109" t="str">
        <f>IFERROR(VLOOKUP(D8,DB!A:G,7,0),"")</f>
        <v>Dead</v>
      </c>
      <c r="K8" s="109" t="s">
        <v>39135</v>
      </c>
      <c r="L8" s="109" t="str">
        <f>IFERROR(VLOOKUP(D8,DB!A:I,9,0),"")</f>
        <v>Latis</v>
      </c>
    </row>
    <row r="9" spans="1:13">
      <c r="A9" s="109"/>
      <c r="B9" s="109" t="str">
        <f>IFERROR(VLOOKUP(D9,DB!A:K,11,0),"")</f>
        <v/>
      </c>
      <c r="C9" s="109"/>
      <c r="D9" s="109"/>
      <c r="E9" s="109"/>
      <c r="F9" s="109"/>
      <c r="G9" s="111">
        <f ca="1">IFERROR(NOW()-F9,"")</f>
        <v>45984.417500925927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45984.417500925927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45984.417500925927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45984.417500925927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45984.417500925927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45984.417500925927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45984.417500925927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45984.417500925927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45984.417500925927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45984.417500925927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45984.417500925927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45984.417500925927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45984.417500925927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45984.417500925927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45984.417500925927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45984.417500925927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45984.417500925927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45984.417500925927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45984.417500925927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45984.417500925927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45984.417500925927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45984.417500925927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45984.417500925927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45984.417500925927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45984.417500925927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45984.417500925927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45984.417500925927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45984.417500925927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45984.417500925927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45984.417500925927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45984.417500925927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45984.417500925927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45984.417500925927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45984.417500925927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45984.417500925927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45984.417500925927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45984.417500925927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45984.417500925927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45984.417500925927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45984.417500925927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45984.417500925927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45984.417500925927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45984.417500925927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45984.417500925927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45984.417500925927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45984.417500925927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45984.417500925927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45984.417500925927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45984.417500925927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45984.417500925927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45984.417500925927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45984.417500925927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45984.417500925927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45984.417500925927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45984.417500925927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45984.417500925927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45984.417500925927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45984.417500925927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45984.417500925927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45984.417500925927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45984.417500925927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45984.417500925927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45984.417500925927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45984.417500925927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45984.417500925927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45984.417500925927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45984.417500925927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45984.417500925927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45984.417500925927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45984.417500925927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45984.417500925927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45984.417500925927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45984.417500925927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45984.417500925927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34719</v>
      </c>
      <c r="E2" s="109"/>
      <c r="F2" s="121"/>
      <c r="G2" s="104">
        <f t="shared" ref="G2:G4" ca="1" si="0">IFERROR(NOW()-F2,"-")</f>
        <v>45984.417500925927</v>
      </c>
      <c r="H2" s="121"/>
      <c r="I2" s="119" t="str">
        <f>IFERROR(VLOOKUP(D2,DB!A:F,6,0),"")</f>
        <v>SCECO</v>
      </c>
      <c r="J2" s="119" t="str">
        <f>IFERROR(VLOOKUP(D2,DB!A:G,7,0),"")</f>
        <v>Dead</v>
      </c>
      <c r="K2" t="s">
        <v>39136</v>
      </c>
      <c r="L2" s="123" t="str">
        <f>IFERROR(VLOOKUP(D2,DB!A:I,9,0),"")</f>
        <v>Latis</v>
      </c>
    </row>
    <row r="3" spans="1:16382" ht="31.5" customHeight="1">
      <c r="A3" s="118"/>
      <c r="B3" s="119" t="str">
        <f>IFERROR(VLOOKUP(D3,DB!A:K,11,0),"")</f>
        <v>R6</v>
      </c>
      <c r="C3" s="120"/>
      <c r="D3" s="119" t="s">
        <v>32420</v>
      </c>
      <c r="E3" s="109"/>
      <c r="F3" s="121"/>
      <c r="G3" s="104">
        <f t="shared" ca="1" si="0"/>
        <v>45984.417500925927</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R6</v>
      </c>
      <c r="C4" s="120"/>
      <c r="D4" s="119" t="s">
        <v>35682</v>
      </c>
      <c r="E4" s="109"/>
      <c r="F4" s="121"/>
      <c r="G4" s="104">
        <f t="shared" ca="1" si="0"/>
        <v>45984.417500925927</v>
      </c>
      <c r="H4" s="121"/>
      <c r="I4" s="119" t="str">
        <f>IFERROR(VLOOKUP(D4,DB!A:F,6,0),"")</f>
        <v>SCECO</v>
      </c>
      <c r="J4" s="119" t="str">
        <f>IFERROR(VLOOKUP(D4,DB!A:G,7,0),"")</f>
        <v>Dead</v>
      </c>
      <c r="K4" s="122" t="s">
        <v>39137</v>
      </c>
      <c r="L4" s="123" t="str">
        <f>IFERROR(VLOOKUP(D4,DB!A:I,9,0),"")</f>
        <v>Latis</v>
      </c>
    </row>
    <row r="5" spans="1:16382" ht="31.5" customHeight="1">
      <c r="A5" s="150"/>
      <c r="B5" s="151" t="str">
        <f>IFERROR(VLOOKUP(D5,DB!A:K,11,0),"")</f>
        <v/>
      </c>
      <c r="C5" s="152"/>
      <c r="D5"/>
      <c r="E5" s="109"/>
      <c r="F5" s="153"/>
      <c r="G5" s="75">
        <f ca="1">IFERROR(NOW()-F5,"-")</f>
        <v>45984.417500925927</v>
      </c>
      <c r="H5" s="153"/>
      <c r="I5" s="151" t="str">
        <f>IFERROR(VLOOKUP(D5,DB!A:F,6,0),"")</f>
        <v/>
      </c>
      <c r="J5" s="151" t="str">
        <f>IFERROR(VLOOKUP(D5,DB!A:G,7,0),"")</f>
        <v/>
      </c>
      <c r="K5" s="154"/>
      <c r="L5" s="155" t="str">
        <f>IFERROR(VLOOKUP(D5,DB!A:I,9,0),"")</f>
        <v/>
      </c>
    </row>
    <row r="6" spans="1:16382" ht="31.5" customHeight="1">
      <c r="A6" s="150"/>
      <c r="B6" s="151" t="str">
        <f>IFERROR(VLOOKUP(D6,DB!A:K,11,0),"")</f>
        <v/>
      </c>
      <c r="C6" s="152"/>
      <c r="D6" s="149"/>
      <c r="E6" s="109"/>
      <c r="F6" s="153"/>
      <c r="G6" s="75">
        <f ca="1">IFERROR(NOW()-F6,"-")</f>
        <v>45984.417500925927</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51"/>
      <c r="E7" s="109"/>
      <c r="F7" s="153"/>
      <c r="G7" s="75">
        <f ca="1">IFERROR(NOW()-F7,"-")</f>
        <v>45984.417500925927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45984.417500925927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45984.417500925927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45984.417500925927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45984.417500925927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45984.417500925927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45984.417500925927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45984.417500925927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45984.417500925927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45984.417500925927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45984.417500925927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45984.417500925927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45984.417500925927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45984.417500925927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45984.417500925927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45984.417500925927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45984.417500925927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45984.417500925927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45984.417500925927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45984.417500925927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45984.417500925927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45984.417500925927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45984.417500925927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45984.417500925927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45984.417500925927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45984.417500925927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45984.417500925927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45984.417500925927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45984.417500925927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45984.417500925927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45984.417500925927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45984.417500925927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45984.417500925927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45984.417500925927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45984.417500925927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45984.417500925927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45984.417500925927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45984.417500925927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45984.417500925927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45984.417500925927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45984.417500925927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45984.417500925927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45984.417500925927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45984.417500925927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45984.417500925927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45984.417500925927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45984.417500925927</v>
      </c>
      <c r="H53" s="153"/>
      <c r="I53" s="151" t="str">
        <f>IFERROR(VLOOKUP(D53,DB!A:F,6,0),"")</f>
        <v/>
      </c>
      <c r="J53" s="151" t="str">
        <f>IFERROR(VLOOKUP(D53,DB!A:G,7,0),"")</f>
        <v/>
      </c>
      <c r="K53" s="154"/>
      <c r="L53" s="155"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