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55" documentId="120_S{2AC9BD13-BADA-5192-A53E-5A8FF88502F6}" xr6:coauthVersionLast="47" xr6:coauthVersionMax="47" xr10:uidLastSave="{5E4A9FA3-C3C3-4EE2-8BA9-8E95FCDA9DFD}"/>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35" i="1"/>
  <c r="G35" i="1"/>
  <c r="I35" i="1"/>
  <c r="J35" i="1"/>
  <c r="L35" i="1"/>
  <c r="B36" i="1"/>
  <c r="G36" i="1"/>
  <c r="I36" i="1"/>
  <c r="J36" i="1"/>
  <c r="L36" i="1"/>
  <c r="B37" i="1"/>
  <c r="G37" i="1"/>
  <c r="I37" i="1"/>
  <c r="J37" i="1"/>
  <c r="L37" i="1"/>
  <c r="G2" i="1"/>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<sst xmlns="http://schemas.openxmlformats.org/spreadsheetml/2006/main" count="180281" uniqueCount="39123">
  <si>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</si>
  <si>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</si>
  <si>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</si>
  <si>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</si>
  <si>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</si>
  <si>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</si>
  <si>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</si>
  <si>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</si>
  <si>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</si>
  <si>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</si>
  <si>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</si>
  <si>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</si>
  <si>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</si>
  <si>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</si>
  <si>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</si>
  <si>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</si>
  <si>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</si>
  <si>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</si>
  <si>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</si>
  <si>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</si>
  <si>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</si>
  <si>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</si>
  <si>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</si>
  <si>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</si>
  <si>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</si>
  <si>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</si>
  <si>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</si>
  <si>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</si>
  <si>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</si>
  <si>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</si>
  <si>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</si>
  <si>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</si>
  <si>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</si>
  <si>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</si>
  <si>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</si>
  <si>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</si>
  <si>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</si>
  <si>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</si>
  <si>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</si>
  <si>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</si>
  <si>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</si>
  <si>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</si>
  <si>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</si>
  <si>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</si>
  <si>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</si>
  <si>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</si>
  <si>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</si>
  <si>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</si>
  <si>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</si>
  <si>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</si>
  <si>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</si>
  <si>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</si>
  <si>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</si>
  <si>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</si>
  <si>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</si>
  <si>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</si>
  <si>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</si>
  <si>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</si>
  <si>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</si>
  <si>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</si>
  <si>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</si>
  <si>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</si>
  <si>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</si>
  <si>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</si>
  <si>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</si>
  <si>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</si>
  <si>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</si>
  <si>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</si>
  <si>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</si>
  <si>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</si>
  <si>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</si>
  <si>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</si>
  <si>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</si>
  <si>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</si>
  <si>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</si>
  <si>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</si>
  <si>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</si>
  <si>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</si>
  <si>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</si>
  <si>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</si>
  <si>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</si>
  <si>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</si>
  <si>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</si>
  <si>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</si>
  <si>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</si>
  <si>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</si>
  <si>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</si>
  <si>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</si>
  <si>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</si>
  <si>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</si>
  <si>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</si>
  <si>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</si>
  <si>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</si>
  <si>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</si>
  <si>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</si>
  <si>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</si>
  <si>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</si>
  <si>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</si>
  <si>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</si>
  <si>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</si>
  <si>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</si>
  <si>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</si>
  <si>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</si>
  <si>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</si>
  <si>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</si>
  <si>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</si>
  <si>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</si>
  <si>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</si>
  <si>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</si>
  <si>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</si>
  <si>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</si>
  <si>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</si>
  <si>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</si>
  <si>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</si>
  <si>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</si>
  <si>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</si>
  <si>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</si>
  <si>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</si>
  <si>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</si>
  <si>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</si>
  <si>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</si>
  <si>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</si>
  <si>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</si>
  <si>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</si>
  <si>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</si>
  <si>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</si>
  <si>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</si>
  <si>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</si>
  <si>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</si>
  <si>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</si>
  <si>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</si>
  <si>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</si>
  <si>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</si>
  <si>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</si>
  <si>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</si>
  <si>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</si>
  <si>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</si>
  <si>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</si>
  <si>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</si>
  <si>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</si>
  <si>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</si>
  <si>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</si>
  <si>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</si>
  <si>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</si>
  <si>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</si>
  <si>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</si>
  <si>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</si>
  <si>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</si>
  <si>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</si>
  <si>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</si>
  <si>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</si>
  <si>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</si>
  <si>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</si>
  <si>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</si>
  <si>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</si>
  <si>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</si>
  <si>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</si>
  <si>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</si>
  <si>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</si>
  <si>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</si>
  <si>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</si>
  <si>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</si>
  <si>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</si>
  <si>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</si>
  <si>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</si>
  <si>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</si>
  <si>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</si>
  <si>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</si>
  <si>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</si>
  <si>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</si>
  <si>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</si>
  <si>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</si>
  <si>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</si>
  <si>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</si>
  <si>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</si>
  <si>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</si>
  <si>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</si>
  <si>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</si>
  <si>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</si>
  <si>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</si>
  <si>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</si>
  <si>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</si>
  <si>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</si>
  <si>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</si>
  <si>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</si>
  <si>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</si>
  <si>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</si>
  <si>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</si>
  <si>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</si>
  <si>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</si>
  <si>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</si>
  <si>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</si>
  <si>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</si>
  <si>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</si>
  <si>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</si>
  <si>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</si>
  <si>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</si>
  <si>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</si>
  <si>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</si>
  <si>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</si>
  <si>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</si>
  <si>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</si>
  <si>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</si>
  <si>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</si>
  <si>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</si>
  <si>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</si>
  <si>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</si>
  <si>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</si>
  <si>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</si>
  <si>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</si>
  <si>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</si>
  <si>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</si>
  <si>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</si>
  <si>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</si>
  <si>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</si>
  <si>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</si>
  <si>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</si>
  <si>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</si>
  <si>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</si>
  <si>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</si>
  <si>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</si>
  <si>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</si>
  <si>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</si>
  <si>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</si>
  <si>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</si>
  <si>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</si>
  <si>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</si>
  <si>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</si>
  <si>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</si>
  <si>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</si>
  <si>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</si>
  <si>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</si>
  <si>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</si>
  <si>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</si>
  <si>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</si>
  <si>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</si>
  <si>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</si>
  <si>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</si>
  <si>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</si>
  <si>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</si>
  <si>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</si>
  <si>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</si>
  <si>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</si>
  <si>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</si>
  <si>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</si>
  <si>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</si>
  <si>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</si>
  <si>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</si>
  <si>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</si>
  <si>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</si>
  <si>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</si>
  <si>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</si>
  <si>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</si>
  <si>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</si>
  <si>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</si>
  <si>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</si>
  <si>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</si>
  <si>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</si>
  <si>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</si>
  <si>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</si>
  <si>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</si>
  <si>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</si>
  <si>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</si>
  <si>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</si>
  <si>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</si>
  <si>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</si>
  <si>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</si>
  <si>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</si>
  <si>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</si>
  <si>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</si>
  <si>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</si>
  <si>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</si>
  <si>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</si>
  <si>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</si>
  <si>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</si>
  <si>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</si>
  <si>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</si>
  <si>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</si>
  <si>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</si>
  <si>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</si>
  <si>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</si>
  <si>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</si>
  <si>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</si>
  <si>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</si>
  <si>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</si>
  <si>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</si>
  <si>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</si>
  <si>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</si>
  <si>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</si>
  <si>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</si>
  <si>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</si>
  <si>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</si>
  <si>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</si>
  <si>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</si>
  <si>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</si>
  <si>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</si>
  <si>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</si>
  <si>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</si>
  <si>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</si>
  <si>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</si>
  <si>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</si>
  <si>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</si>
  <si>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</si>
  <si>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</si>
  <si>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</si>
  <si>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</si>
  <si>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</si>
  <si>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</si>
  <si>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</si>
  <si>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</si>
  <si>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</si>
  <si>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</si>
  <si>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</si>
  <si>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</si>
  <si>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</si>
  <si>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</si>
  <si>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</si>
  <si>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</si>
  <si>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</si>
  <si>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</si>
  <si>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</si>
  <si>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</si>
  <si>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</si>
  <si>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</si>
  <si>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</si>
  <si>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</si>
  <si>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</si>
  <si>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</si>
  <si>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</si>
  <si>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</si>
  <si>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</si>
  <si>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</si>
  <si>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</si>
  <si>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</si>
  <si>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</si>
  <si>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</si>
  <si>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</si>
  <si>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</si>
  <si>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</si>
  <si>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</si>
  <si>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</si>
  <si>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</si>
  <si>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</si>
  <si>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</si>
  <si>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</si>
  <si>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</si>
  <si>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</si>
  <si>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</si>
  <si>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</si>
  <si>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</si>
  <si>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</si>
  <si>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</si>
  <si>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</si>
  <si>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</si>
  <si>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</si>
  <si>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</si>
  <si>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</si>
  <si>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</si>
  <si>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</si>
  <si>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</si>
  <si>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</si>
  <si>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</si>
  <si>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</si>
  <si>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</si>
  <si>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</si>
  <si>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</si>
  <si>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</si>
  <si>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</si>
  <si>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</si>
  <si>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</si>
  <si>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</si>
  <si>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</si>
  <si>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</si>
  <si>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</si>
  <si>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</si>
  <si>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</si>
  <si>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</si>
  <si>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</si>
  <si>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</si>
  <si>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</si>
  <si>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</si>
  <si>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</si>
  <si>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</si>
  <si>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</si>
  <si>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</si>
  <si>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</si>
  <si>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</si>
  <si>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</si>
  <si>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</si>
  <si>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</si>
  <si>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</si>
  <si>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</si>
  <si>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</si>
  <si>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</si>
  <si>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</si>
  <si>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</si>
  <si>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</si>
  <si>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</si>
  <si>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</si>
  <si>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</si>
  <si>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</si>
  <si>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</si>
  <si>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</si>
  <si>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</si>
  <si>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</si>
  <si>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</si>
  <si>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</si>
  <si>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</si>
  <si>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</si>
  <si>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</si>
  <si>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</si>
  <si>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</si>
  <si>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</si>
  <si>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</si>
  <si>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</si>
  <si>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</si>
  <si>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</si>
  <si>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</si>
  <si>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</si>
  <si>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</si>
  <si>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</si>
  <si>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</si>
  <si>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</si>
  <si>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</si>
  <si>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</si>
  <si>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</si>
  <si>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</si>
  <si>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</si>
  <si>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</si>
  <si>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</si>
  <si>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</si>
  <si>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</si>
  <si>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</si>
  <si>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</si>
  <si>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</si>
  <si>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</si>
  <si>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</si>
  <si>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</si>
  <si>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</si>
  <si>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</si>
  <si>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</si>
  <si>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</si>
  <si>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</si>
  <si>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</si>
  <si>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</si>
  <si>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</si>
  <si>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</si>
  <si>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</si>
  <si>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</si>
  <si>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</si>
  <si>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</si>
  <si>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</si>
  <si>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</si>
  <si>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</si>
  <si>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</si>
  <si>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</si>
  <si>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</si>
  <si>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</si>
  <si>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</si>
  <si>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</si>
  <si>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</si>
  <si>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</si>
  <si>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</si>
  <si>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</si>
  <si>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</si>
  <si>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</si>
  <si>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</si>
  <si>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</si>
  <si>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</si>
  <si>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</si>
  <si>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</si>
  <si>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</si>
  <si>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</si>
  <si>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</si>
  <si>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</si>
  <si>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</si>
  <si>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</si>
  <si>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</si>
  <si>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</si>
  <si>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</si>
  <si>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</si>
  <si>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</si>
  <si>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</si>
  <si>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</si>
  <si>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</si>
  <si>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</si>
  <si>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</si>
  <si>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</si>
  <si>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</si>
  <si>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</si>
  <si>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</si>
  <si>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</si>
  <si>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</si>
  <si>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</si>
  <si>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</si>
  <si>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</si>
  <si>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</si>
  <si>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</si>
  <si>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</si>
  <si>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</si>
  <si>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</si>
  <si>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</si>
  <si>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</si>
  <si>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</si>
  <si>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</si>
  <si>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</si>
  <si>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</si>
  <si>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</si>
  <si>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</si>
  <si>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</si>
  <si>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</si>
  <si>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</si>
  <si>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</si>
  <si>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</si>
  <si>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</si>
  <si>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</si>
  <si>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</si>
  <si>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</si>
  <si>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</si>
  <si>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</si>
  <si>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</si>
  <si>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</si>
  <si>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</si>
  <si>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</si>
  <si>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</si>
  <si>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</si>
  <si>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</si>
  <si>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</si>
  <si>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</si>
  <si>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</si>
  <si>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</si>
  <si>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</si>
  <si>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</si>
  <si>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</si>
  <si>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</si>
  <si>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</si>
  <si>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</si>
  <si>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</si>
  <si>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</si>
  <si>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</si>
  <si>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</si>
  <si>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</si>
  <si>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</si>
  <si>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</si>
  <si>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</si>
  <si>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</si>
  <si>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</si>
  <si>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</si>
  <si>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</si>
  <si>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</si>
  <si>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</si>
  <si>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</si>
  <si>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</si>
  <si>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</si>
  <si>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</si>
  <si>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</si>
  <si>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</si>
  <si>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</si>
  <si>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</si>
  <si>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</si>
  <si>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</si>
  <si>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</si>
  <si>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</si>
  <si>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</si>
  <si>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</si>
  <si>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</si>
  <si>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</si>
  <si>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</si>
  <si>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</si>
  <si>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</si>
  <si>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</si>
  <si>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</si>
  <si>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</si>
  <si>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</si>
  <si>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</si>
  <si>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</si>
  <si>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</si>
  <si>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</si>
  <si>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</si>
  <si>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</si>
  <si>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</si>
  <si>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</si>
  <si>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</si>
  <si>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</si>
  <si>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</si>
  <si>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</si>
  <si>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</si>
  <si>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</si>
  <si>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</si>
  <si>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</si>
  <si>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</si>
  <si>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</si>
  <si>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</si>
  <si>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</si>
  <si>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</si>
  <si>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</si>
  <si>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</si>
  <si>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</si>
  <si>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</si>
  <si>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</si>
  <si>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</si>
  <si>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</si>
  <si>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</si>
  <si>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</si>
  <si>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</si>
  <si>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</si>
  <si>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</si>
  <si>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</si>
  <si>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</si>
  <si>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</si>
  <si>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</si>
  <si>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</si>
  <si>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</si>
  <si>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</si>
  <si>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</si>
  <si>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</si>
  <si>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</si>
  <si>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</si>
  <si>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</si>
  <si>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</si>
  <si>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</si>
  <si>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</si>
  <si>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</si>
  <si>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</si>
  <si>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</si>
  <si>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</si>
  <si>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</si>
  <si>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</si>
  <si>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</si>
  <si>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</si>
  <si>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</si>
  <si>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</si>
  <si>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</si>
  <si>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</si>
  <si>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</si>
  <si>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</si>
  <si>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</si>
  <si>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</si>
  <si>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</si>
  <si>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</si>
  <si>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</si>
  <si>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</si>
  <si>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</si>
  <si>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</si>
  <si>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</si>
  <si>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</si>
  <si>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</si>
  <si>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</si>
  <si>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</si>
  <si>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</si>
  <si>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</si>
  <si>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</si>
  <si>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</si>
  <si>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</si>
  <si>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</si>
  <si>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</si>
  <si>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</si>
  <si>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</si>
  <si>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</si>
  <si>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</si>
  <si>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</si>
  <si>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</si>
  <si>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</si>
  <si>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</si>
  <si>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</si>
  <si>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</si>
  <si>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</si>
  <si>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</si>
  <si>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</si>
  <si>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</si>
  <si>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</si>
  <si>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</si>
  <si>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</si>
  <si>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</si>
  <si>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</si>
  <si>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</si>
  <si>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</si>
  <si>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</si>
  <si>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</si>
  <si>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</si>
  <si>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</si>
  <si>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</si>
  <si>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</si>
  <si>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</si>
  <si>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</si>
  <si>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</si>
  <si>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</si>
  <si>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</si>
  <si>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</si>
  <si>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</si>
  <si>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</si>
  <si>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</si>
  <si>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</si>
  <si>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</si>
  <si>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</si>
  <si>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</si>
  <si>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</si>
  <si>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</si>
  <si>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</si>
  <si>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</si>
  <si>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</si>
  <si>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</si>
  <si>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</si>
  <si>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</si>
  <si>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</si>
  <si>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</si>
  <si>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</si>
  <si>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</si>
  <si>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</si>
  <si>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</si>
  <si>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</si>
  <si>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</si>
  <si>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</si>
  <si>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</si>
  <si>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</si>
  <si>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</si>
  <si>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</si>
  <si>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</si>
  <si>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</si>
  <si>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</si>
  <si>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</si>
  <si>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</si>
  <si>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</si>
  <si>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</si>
  <si>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</si>
  <si>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</si>
  <si>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</si>
  <si>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</si>
  <si>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</si>
  <si>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</si>
  <si>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</si>
  <si>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</si>
  <si>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</si>
  <si>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</si>
  <si>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</si>
  <si>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</si>
  <si>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</si>
  <si>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</si>
  <si>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</si>
  <si>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</si>
  <si>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</si>
  <si>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</si>
  <si>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</si>
  <si>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</si>
  <si>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</si>
  <si>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</si>
  <si>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</si>
  <si>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</si>
  <si>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</si>
  <si>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</si>
  <si>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</si>
  <si>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</si>
  <si>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</si>
  <si>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</si>
  <si>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</si>
  <si>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</si>
  <si>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</si>
  <si>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</si>
  <si>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</si>
  <si>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</si>
  <si>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</si>
  <si>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</si>
  <si>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</si>
  <si>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</si>
  <si>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</si>
  <si>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</si>
  <si>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</si>
  <si>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</si>
  <si>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</si>
  <si>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</si>
  <si>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</si>
  <si>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</si>
  <si>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</si>
  <si>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</si>
  <si>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</si>
  <si>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</si>
  <si>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</si>
  <si>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</si>
  <si>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</si>
  <si>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</si>
  <si>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</si>
  <si>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</si>
  <si>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</si>
  <si>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</si>
  <si>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</si>
  <si>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</si>
  <si>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</si>
  <si>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</si>
  <si>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</si>
  <si>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</si>
  <si>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</si>
  <si>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</si>
  <si>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</si>
  <si>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</si>
  <si>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</si>
  <si>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</si>
  <si>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</si>
  <si>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</si>
  <si>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</si>
  <si>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</si>
  <si>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</si>
  <si>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</si>
  <si>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</si>
  <si>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</si>
  <si>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</si>
  <si>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</si>
  <si>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</si>
  <si>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</si>
  <si>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</si>
  <si>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</si>
  <si>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</si>
  <si>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</si>
  <si>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</si>
  <si>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</si>
  <si>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</si>
  <si>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</si>
  <si>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</si>
  <si>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</si>
  <si>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</si>
  <si>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</si>
  <si>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</si>
  <si>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</si>
  <si>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</si>
  <si>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</si>
  <si>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</si>
  <si>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</si>
  <si>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</si>
  <si>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</si>
  <si>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</si>
  <si>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</si>
  <si>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</si>
  <si>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</si>
  <si>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</si>
  <si>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</si>
  <si>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</si>
  <si>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</si>
  <si>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</si>
  <si>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</si>
  <si>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</si>
  <si>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</si>
  <si>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</si>
  <si>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</si>
  <si>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</si>
  <si>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</si>
  <si>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</si>
  <si>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</si>
  <si>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</si>
  <si>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</si>
  <si>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</si>
  <si>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</si>
  <si>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</si>
  <si>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</si>
  <si>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</si>
  <si>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</si>
  <si>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</si>
  <si>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</si>
  <si>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</si>
  <si>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</si>
  <si>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</si>
  <si>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</si>
  <si>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</si>
  <si>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</si>
  <si>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</si>
  <si>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</si>
  <si>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</si>
  <si>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</si>
  <si>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</si>
  <si>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</si>
  <si>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</si>
  <si>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</si>
  <si>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</si>
  <si>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</si>
  <si>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</si>
  <si>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</si>
  <si>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</si>
  <si>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</si>
  <si>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</si>
  <si>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</si>
  <si>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</si>
  <si>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</si>
  <si>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</si>
  <si>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</si>
  <si>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</si>
  <si>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</si>
  <si>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</si>
  <si>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</si>
  <si>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</si>
  <si>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</si>
  <si>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</si>
  <si>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</si>
  <si>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</si>
  <si>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</si>
  <si>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</si>
  <si>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</si>
  <si>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</si>
  <si>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</si>
  <si>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</si>
  <si>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</si>
  <si>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</si>
  <si>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</si>
  <si>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</si>
  <si>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</si>
  <si>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</si>
  <si>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</si>
  <si>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</si>
  <si>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</si>
  <si>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</si>
  <si>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</si>
  <si>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</si>
  <si>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</si>
  <si>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</si>
  <si>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</si>
  <si>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</si>
  <si>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</si>
  <si>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</si>
  <si>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</si>
  <si>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</si>
  <si>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</si>
  <si>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</si>
  <si>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</si>
  <si>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</si>
  <si>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</si>
  <si>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</si>
  <si>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</si>
  <si>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</si>
  <si>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</si>
  <si>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</si>
  <si>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</si>
  <si>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</si>
  <si>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</si>
  <si>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</si>
  <si>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</si>
  <si>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</si>
  <si>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</si>
  <si>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</si>
  <si>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</si>
  <si>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</si>
  <si>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</si>
  <si>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</si>
  <si>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</si>
  <si>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</si>
  <si>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</si>
  <si>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</si>
  <si>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</si>
  <si>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</si>
  <si>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</si>
  <si>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</si>
  <si>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</si>
  <si>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</si>
  <si>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</si>
  <si>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</si>
  <si>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</si>
  <si>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</si>
  <si>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</si>
  <si>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</si>
  <si>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</si>
  <si>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</si>
  <si>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</si>
  <si>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</si>
  <si>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</si>
  <si>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</si>
  <si>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</si>
  <si>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</si>
  <si>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</si>
  <si>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</si>
  <si>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</si>
  <si>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</si>
  <si>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</si>
  <si>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</si>
  <si>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</si>
  <si>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</si>
  <si>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</si>
  <si>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</si>
  <si>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</si>
  <si>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</si>
  <si>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</si>
  <si>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</si>
  <si>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</si>
  <si>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</si>
  <si>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</si>
  <si>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</si>
  <si>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</si>
  <si>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</si>
  <si>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</si>
  <si>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</si>
  <si>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</si>
  <si>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</si>
  <si>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</si>
  <si>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</si>
  <si>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</si>
  <si>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</si>
  <si>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</si>
  <si>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</si>
  <si>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</si>
  <si>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</si>
  <si>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</si>
  <si>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</si>
  <si>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</si>
  <si>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</si>
  <si>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</si>
  <si>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</si>
  <si>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</si>
  <si>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</si>
  <si>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</si>
  <si>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</si>
  <si>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</si>
  <si>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</si>
  <si>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</si>
  <si>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</si>
  <si>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</si>
  <si>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</si>
  <si>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</si>
  <si>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</si>
  <si>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</si>
  <si>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</si>
  <si>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</si>
  <si>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</si>
  <si>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</si>
  <si>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</si>
  <si>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</si>
  <si>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</si>
  <si>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</si>
  <si>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</si>
  <si>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</si>
  <si>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</si>
  <si>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</si>
  <si>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</si>
  <si>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</si>
  <si>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</si>
  <si>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</si>
  <si>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</si>
  <si>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</si>
  <si>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</si>
  <si>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</si>
  <si>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</si>
  <si>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</si>
  <si>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</si>
  <si>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</si>
  <si>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</si>
  <si>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</si>
  <si>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</si>
  <si>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</si>
  <si>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</si>
  <si>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</si>
  <si>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</si>
  <si>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</si>
  <si>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</si>
  <si>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</si>
  <si>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</si>
  <si>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</si>
  <si>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</si>
  <si>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</si>
  <si>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</si>
  <si>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</si>
  <si>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</si>
  <si>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</si>
  <si>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</si>
  <si>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</si>
  <si>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</si>
  <si>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</si>
  <si>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</si>
  <si>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</si>
  <si>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</si>
  <si>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</si>
  <si>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</si>
  <si>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</si>
  <si>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</si>
  <si>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</si>
  <si>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</si>
  <si>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</si>
  <si>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</si>
  <si>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</si>
  <si>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</si>
  <si>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</si>
  <si>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</si>
  <si>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</si>
  <si>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</si>
  <si>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</si>
  <si>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</si>
  <si>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</si>
  <si>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</si>
  <si>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</si>
  <si>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</si>
  <si>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</si>
  <si>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</si>
  <si>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</si>
  <si>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</si>
  <si>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</si>
  <si>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</si>
  <si>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</si>
  <si>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</si>
  <si>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</si>
  <si>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</si>
  <si>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</si>
  <si>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</si>
  <si>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</si>
  <si>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</si>
  <si>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</si>
  <si>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</si>
  <si>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</si>
  <si>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</si>
  <si>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</si>
  <si>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</si>
  <si>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</si>
  <si>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</si>
  <si>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</si>
  <si>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</si>
  <si>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</si>
  <si>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</si>
  <si>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</si>
  <si>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</si>
  <si>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</si>
  <si>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</si>
  <si>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</si>
  <si>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</si>
  <si>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</si>
  <si>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</si>
  <si>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</si>
  <si>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</si>
  <si>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</si>
  <si>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</si>
  <si>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</si>
  <si>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</si>
  <si>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</si>
  <si>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</si>
  <si>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</si>
  <si>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</si>
  <si>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</si>
  <si>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</si>
  <si>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</si>
  <si>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</si>
  <si>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</si>
  <si>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</si>
  <si>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</si>
  <si>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</si>
  <si>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</si>
  <si>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</si>
  <si>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</si>
  <si>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</si>
  <si>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</si>
  <si>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</si>
  <si>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</si>
  <si>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</si>
  <si>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</si>
  <si>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</si>
  <si>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</si>
  <si>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</si>
  <si>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</si>
  <si>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</si>
  <si>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</si>
  <si>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</si>
  <si>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</si>
  <si>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</si>
  <si>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</si>
  <si>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</si>
  <si>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</si>
  <si>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</si>
  <si>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</si>
  <si>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</si>
  <si>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</si>
  <si>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</si>
  <si>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</si>
  <si>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</si>
  <si>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</si>
  <si>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</si>
  <si>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</si>
  <si>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</si>
  <si>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</si>
  <si>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</si>
  <si>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</si>
  <si>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</si>
  <si>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</si>
  <si>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</si>
  <si>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</si>
  <si>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</si>
  <si>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</si>
  <si>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</si>
  <si>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</si>
  <si>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</si>
  <si>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</si>
  <si>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</si>
  <si>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</si>
  <si>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</si>
  <si>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</si>
  <si>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</si>
  <si>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</si>
  <si>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</si>
  <si>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</si>
  <si>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</si>
  <si>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</si>
  <si>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</si>
  <si>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</si>
  <si>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</si>
  <si>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</si>
  <si>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</si>
  <si>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</si>
  <si>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</si>
  <si>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</si>
  <si>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</si>
  <si>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</si>
  <si>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</si>
  <si>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</si>
  <si>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</si>
  <si>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</si>
  <si>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</si>
  <si>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</si>
  <si>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</si>
  <si>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</si>
  <si>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</si>
  <si>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</si>
  <si>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</si>
  <si>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</si>
  <si>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</si>
  <si>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</si>
  <si>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</si>
  <si>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</si>
  <si>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</si>
  <si>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</si>
  <si>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</si>
  <si>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</si>
  <si>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</si>
  <si>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</si>
  <si>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</si>
  <si>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</si>
  <si>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</si>
  <si>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</si>
  <si>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</si>
  <si>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</si>
  <si>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</si>
  <si>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</si>
  <si>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</si>
  <si>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</si>
  <si>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</si>
  <si>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</si>
  <si>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</si>
  <si>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</si>
  <si>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</si>
  <si>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</si>
  <si>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</si>
  <si>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</si>
  <si>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</si>
  <si>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</si>
  <si>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</si>
  <si>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</si>
  <si>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</si>
  <si>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</si>
  <si>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</si>
  <si>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</si>
  <si>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</si>
  <si>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</si>
  <si>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</si>
  <si>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</si>
  <si>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</si>
  <si>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</si>
  <si>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</si>
  <si>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</si>
  <si>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</si>
  <si>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</si>
  <si>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</si>
  <si>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</si>
  <si>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</si>
  <si>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</si>
  <si>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</si>
  <si>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</si>
  <si>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</si>
  <si>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</si>
  <si>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</si>
  <si>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</si>
  <si>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</si>
  <si>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</si>
  <si>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</si>
  <si>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</si>
  <si>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</si>
  <si>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</si>
  <si>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</si>
  <si>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</si>
  <si>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</si>
  <si>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</si>
  <si>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</si>
  <si>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</si>
  <si>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</si>
  <si>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</si>
  <si>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</si>
  <si>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</si>
  <si>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</si>
  <si>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</si>
  <si>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</si>
  <si>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</si>
  <si>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</si>
  <si>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</si>
  <si>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</si>
  <si>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</si>
  <si>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</si>
  <si>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</si>
  <si>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</si>
  <si>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</si>
  <si>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</si>
  <si>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</si>
  <si>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</si>
  <si>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</si>
  <si>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</si>
  <si>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</si>
  <si>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</si>
  <si>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</si>
  <si>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</si>
  <si>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</si>
  <si>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</si>
  <si>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</si>
  <si>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</si>
  <si>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</si>
  <si>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</si>
  <si>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</si>
  <si>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</si>
  <si>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</si>
  <si>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</si>
  <si>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</si>
  <si>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</si>
  <si>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</si>
  <si>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</si>
  <si>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</si>
  <si>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</si>
  <si>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</si>
  <si>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</si>
  <si>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</si>
  <si>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</si>
  <si>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</si>
  <si>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</si>
  <si>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</si>
  <si>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</si>
  <si>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</si>
  <si>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</si>
  <si>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</si>
  <si>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</si>
  <si>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</si>
  <si>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</si>
  <si>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</si>
  <si>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</si>
  <si>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</si>
  <si>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</si>
  <si>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</si>
  <si>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</si>
  <si>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</si>
  <si>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</si>
  <si>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</si>
  <si>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</si>
  <si>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</si>
  <si>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</si>
  <si>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</si>
  <si>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</si>
  <si>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</si>
  <si>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</si>
  <si>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</si>
  <si>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</si>
  <si>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</si>
  <si>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</si>
  <si>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</si>
  <si>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</si>
  <si>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</si>
  <si>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</si>
  <si>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</si>
  <si>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</si>
  <si>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</si>
  <si>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</si>
  <si>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</si>
  <si>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</si>
  <si>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</si>
  <si>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</si>
  <si>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</si>
  <si>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</si>
  <si>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</si>
  <si>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</si>
  <si>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</si>
  <si>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</si>
  <si>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</si>
  <si>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</si>
  <si>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</si>
  <si>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</si>
  <si>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</si>
  <si>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</si>
  <si>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</si>
  <si>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</si>
  <si>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</si>
  <si>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</si>
  <si>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</si>
  <si>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</si>
  <si>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</si>
  <si>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</si>
  <si>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</si>
  <si>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</si>
  <si>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</si>
  <si>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</si>
  <si>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</si>
  <si>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</si>
  <si>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</si>
  <si>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</si>
  <si>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</si>
  <si>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</si>
  <si>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</si>
  <si>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</si>
  <si>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</si>
  <si>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</si>
  <si>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</si>
  <si>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</si>
  <si>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</si>
  <si>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</si>
  <si>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</si>
  <si>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</si>
  <si>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</si>
  <si>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</si>
  <si>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</si>
  <si>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</si>
  <si>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</si>
  <si>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</si>
  <si>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</si>
  <si>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</si>
  <si>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</si>
  <si>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</si>
  <si>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</si>
  <si>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</si>
  <si>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</si>
  <si>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</si>
  <si>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</si>
  <si>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</si>
  <si>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</si>
  <si>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</si>
  <si>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</si>
  <si>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</si>
  <si>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</si>
  <si>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</si>
  <si>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</si>
  <si>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</si>
  <si>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</si>
  <si>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</si>
  <si>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</si>
  <si>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</si>
  <si>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</si>
  <si>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</si>
  <si>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</si>
  <si>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</si>
  <si>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</si>
  <si>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</si>
  <si>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</si>
  <si>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</si>
  <si>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</si>
  <si>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</si>
  <si>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</si>
  <si>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</si>
  <si>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</si>
  <si>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</si>
  <si>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</si>
  <si>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</si>
  <si>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</si>
  <si>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</si>
  <si>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</si>
  <si>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</si>
  <si>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</si>
  <si>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</si>
  <si>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</si>
  <si>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</si>
  <si>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</si>
  <si>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</si>
  <si>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</si>
  <si>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</si>
  <si>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</si>
  <si>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</si>
  <si>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</si>
  <si>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</si>
  <si>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</si>
  <si>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</si>
  <si>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</si>
  <si>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</si>
  <si>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</si>
  <si>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</si>
  <si>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</si>
  <si>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</si>
  <si>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</si>
  <si>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</si>
  <si>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</si>
  <si>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</si>
  <si>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</si>
  <si>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</si>
  <si>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</si>
  <si>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</si>
  <si>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</si>
  <si>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</si>
  <si>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</si>
  <si>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</si>
  <si>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</si>
  <si>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</si>
  <si>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</si>
  <si>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</si>
  <si>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</si>
  <si>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</si>
  <si>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</si>
  <si>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</si>
  <si>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</si>
  <si>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</si>
  <si>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</si>
  <si>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</si>
  <si>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</si>
  <si>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</si>
  <si>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</si>
  <si>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</si>
  <si>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</si>
  <si>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</si>
  <si>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</si>
  <si>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</si>
  <si>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</si>
  <si>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</si>
  <si>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</si>
  <si>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</si>
  <si>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</si>
  <si>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</si>
  <si>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</si>
  <si>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</si>
  <si>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</si>
  <si>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</si>
  <si>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</si>
  <si>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</si>
  <si>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</si>
  <si>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</si>
  <si>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</si>
  <si>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</si>
  <si>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</si>
  <si>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</si>
  <si>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</si>
  <si>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</si>
  <si>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</si>
  <si>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</si>
  <si>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</si>
  <si>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</si>
  <si>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</si>
  <si>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</si>
  <si>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</si>
  <si>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</si>
  <si>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</si>
  <si>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</si>
  <si>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</si>
  <si>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</si>
  <si>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</si>
  <si>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</si>
  <si>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</si>
  <si>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</si>
  <si>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</si>
  <si>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</si>
  <si>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</si>
  <si>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</si>
  <si>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</si>
  <si>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</si>
  <si>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</si>
  <si>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</si>
  <si>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</si>
  <si>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</si>
  <si>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</si>
  <si>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</si>
  <si>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</si>
  <si>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</si>
  <si>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</si>
  <si>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</si>
  <si>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</si>
  <si>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</si>
  <si>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</si>
  <si>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</si>
  <si>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</si>
  <si>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</si>
  <si>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</si>
  <si>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</si>
  <si>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</si>
  <si>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</si>
  <si>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</si>
  <si>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</si>
  <si>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</si>
  <si>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</si>
  <si>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</si>
  <si>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</si>
  <si>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</si>
  <si>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</si>
  <si>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</si>
  <si>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</si>
  <si>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</si>
  <si>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</si>
  <si>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</si>
  <si>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</si>
  <si>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</si>
  <si>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</si>
  <si>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</si>
  <si>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</si>
  <si>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</si>
  <si>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</si>
  <si>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</si>
  <si>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</si>
  <si>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</si>
  <si>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</si>
  <si>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</si>
  <si>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</si>
  <si>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</si>
  <si>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</si>
  <si>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</si>
  <si>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</si>
  <si>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</si>
  <si>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</si>
  <si>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</si>
  <si>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</si>
  <si>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</si>
  <si>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</si>
  <si>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</si>
  <si>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</si>
  <si>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</si>
  <si>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</si>
  <si>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</si>
  <si>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</si>
  <si>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</si>
  <si>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</si>
  <si>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</si>
  <si>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</si>
  <si>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</si>
  <si>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</si>
  <si>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</si>
  <si>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</si>
  <si>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</si>
  <si>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</si>
  <si>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</si>
  <si>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</si>
  <si>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</si>
  <si>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</si>
  <si>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</si>
  <si>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</si>
  <si>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</si>
  <si>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</si>
  <si>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</si>
  <si>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</si>
  <si>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</si>
  <si>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</si>
  <si>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</si>
  <si>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</si>
  <si>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</si>
  <si>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</si>
  <si>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</si>
  <si>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</si>
  <si>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</si>
  <si>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</si>
  <si>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</si>
  <si>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</si>
  <si>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</si>
  <si>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</si>
  <si>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</si>
  <si>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</si>
  <si>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</si>
  <si>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</si>
  <si>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</si>
  <si>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</si>
  <si>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</si>
  <si>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</si>
  <si>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</si>
  <si>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</si>
  <si>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</si>
  <si>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</si>
  <si>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</si>
  <si>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</si>
  <si>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</si>
  <si>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</si>
  <si>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</si>
  <si>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</si>
  <si>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</si>
  <si>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</si>
  <si>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</si>
  <si>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</si>
  <si>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</si>
  <si>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</si>
  <si>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</si>
  <si>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</si>
  <si>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</si>
  <si>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</si>
  <si>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</si>
  <si>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</si>
  <si>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</si>
  <si>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</si>
  <si>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</si>
  <si>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</si>
  <si>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</si>
  <si>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</si>
  <si>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</si>
  <si>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</si>
  <si>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</si>
  <si>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</si>
  <si>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</si>
  <si>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</si>
  <si>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</si>
  <si>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</si>
  <si>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</si>
  <si>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</si>
  <si>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</si>
  <si>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</si>
  <si>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</si>
  <si>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</si>
  <si>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</si>
  <si>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</si>
  <si>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</si>
  <si>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</si>
  <si>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</si>
  <si>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</si>
  <si>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</si>
  <si>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</si>
  <si>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</si>
  <si>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</si>
  <si>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</si>
  <si>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</si>
  <si>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</si>
  <si>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</si>
  <si>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</si>
  <si>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</si>
  <si>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</si>
  <si>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</si>
  <si>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</si>
  <si>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</si>
  <si>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</si>
  <si>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</si>
  <si>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</si>
  <si>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</si>
  <si>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</si>
  <si>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</si>
  <si>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</si>
  <si>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</si>
  <si>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</si>
  <si>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</si>
  <si>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</si>
  <si>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</si>
  <si>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</si>
  <si>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</si>
  <si>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</si>
  <si>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</si>
  <si>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</si>
  <si>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</si>
  <si>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</si>
  <si>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</si>
  <si>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</si>
  <si>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</si>
  <si>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</si>
  <si>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</si>
  <si>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</si>
  <si>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</si>
  <si>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</si>
  <si>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</si>
  <si>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</si>
  <si>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</si>
  <si>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</si>
  <si>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</si>
  <si>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</si>
  <si>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</si>
  <si>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</si>
  <si>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</si>
  <si>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</si>
  <si>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</si>
  <si>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</si>
  <si>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</si>
  <si>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</si>
  <si>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</si>
  <si>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</si>
  <si>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</si>
  <si>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</si>
  <si>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</si>
  <si>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</si>
  <si>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</si>
  <si>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</si>
  <si>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</si>
  <si>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</si>
  <si>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</si>
  <si>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</si>
  <si>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</si>
  <si>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</si>
  <si>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</si>
  <si>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</si>
  <si>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</si>
  <si>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</si>
  <si>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</si>
  <si>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</si>
  <si>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</si>
  <si>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</si>
  <si>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</si>
  <si>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</si>
  <si>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</si>
  <si>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</si>
  <si>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</si>
  <si>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</si>
  <si>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</si>
  <si>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</si>
  <si>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</si>
  <si>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</si>
  <si>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</si>
  <si>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</si>
  <si>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</si>
  <si>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</si>
  <si>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</si>
  <si>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</si>
  <si>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</si>
  <si>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</si>
  <si>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</si>
  <si>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</si>
  <si>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</si>
  <si>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</si>
  <si>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</si>
  <si>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</si>
  <si>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</si>
  <si>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</si>
  <si>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</si>
  <si>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</si>
  <si>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</si>
  <si>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</si>
  <si>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</si>
  <si>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</si>
  <si>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</si>
  <si>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</si>
  <si>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</si>
  <si>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</si>
  <si>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</si>
  <si>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</si>
  <si>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</si>
  <si>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</si>
  <si>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</si>
  <si>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</si>
  <si>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</si>
  <si>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</si>
  <si>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</si>
  <si>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</si>
  <si>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</si>
  <si>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</si>
  <si>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</si>
  <si>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</si>
  <si>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</si>
  <si>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</si>
  <si>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</si>
  <si>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</si>
  <si>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</si>
  <si>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</si>
  <si>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</si>
  <si>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</si>
  <si>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</si>
  <si>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</si>
  <si>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</si>
  <si>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</si>
  <si>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</si>
  <si>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</si>
  <si>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</si>
  <si>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</si>
  <si>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</si>
  <si>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</si>
  <si>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</si>
  <si>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</si>
  <si>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</si>
  <si>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</si>
  <si>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</si>
  <si>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</si>
  <si>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</si>
  <si>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</si>
  <si>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</si>
  <si>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</si>
  <si>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</si>
  <si>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</si>
  <si>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</si>
  <si>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</si>
  <si>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</si>
  <si>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</si>
  <si>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</si>
  <si>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</si>
  <si>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</si>
  <si>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</si>
  <si>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</si>
  <si>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</si>
  <si>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</si>
  <si>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</si>
  <si>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</si>
  <si>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</si>
  <si>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</si>
  <si>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</si>
  <si>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</si>
  <si>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</si>
  <si>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</si>
  <si>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</si>
  <si>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</si>
  <si>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</si>
  <si>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</si>
  <si>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</si>
  <si>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</si>
  <si>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</si>
  <si>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</si>
  <si>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</si>
  <si>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</si>
  <si>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</si>
  <si>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</si>
  <si>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</si>
  <si>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</si>
  <si>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</si>
  <si>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</si>
  <si>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</si>
  <si>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</si>
  <si>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</si>
  <si>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</si>
  <si>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</si>
  <si>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</si>
  <si>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</si>
  <si>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</si>
  <si>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</si>
  <si>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</si>
  <si>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</si>
  <si>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</si>
  <si>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</si>
  <si>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</si>
  <si>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</si>
  <si>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</si>
  <si>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</si>
  <si>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</si>
  <si>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</si>
  <si>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</si>
  <si>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</si>
  <si>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</si>
  <si>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</si>
  <si>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</si>
  <si>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</si>
  <si>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</si>
  <si>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</si>
  <si>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</si>
  <si>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</si>
  <si>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</si>
  <si>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</si>
  <si>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</si>
  <si>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</si>
  <si>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</si>
  <si>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</si>
  <si>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</si>
  <si>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</si>
  <si>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</si>
  <si>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</si>
  <si>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</si>
  <si>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</si>
  <si>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</si>
  <si>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</si>
  <si>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</si>
  <si>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</si>
  <si>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</si>
  <si>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</si>
  <si>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</si>
  <si>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</si>
  <si>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</si>
  <si>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</si>
  <si>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</si>
  <si>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</si>
  <si>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</si>
  <si>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</si>
  <si>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</si>
  <si>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</si>
  <si>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</si>
  <si>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</si>
  <si>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</si>
  <si>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</si>
  <si>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</si>
  <si>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</si>
  <si>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</si>
  <si>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</si>
  <si>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</si>
  <si>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</si>
  <si>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</si>
  <si>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</si>
  <si>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</si>
  <si>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</si>
  <si>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</si>
  <si>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</si>
  <si>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</si>
  <si>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</si>
  <si>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</si>
  <si>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</si>
  <si>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</si>
  <si>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</si>
  <si>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</si>
  <si>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</si>
  <si>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</si>
  <si>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</si>
  <si>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</si>
  <si>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</si>
  <si>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</si>
  <si>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</si>
  <si>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</si>
  <si>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</si>
  <si>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</si>
  <si>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</si>
  <si>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</si>
  <si>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</si>
  <si>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</si>
  <si>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</si>
  <si>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</si>
  <si>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</si>
  <si>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</si>
  <si>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</si>
  <si>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</si>
  <si>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</si>
  <si>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</si>
  <si>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</si>
  <si>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</si>
  <si>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</si>
  <si>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</si>
  <si>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</si>
  <si>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</si>
  <si>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</si>
  <si>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</si>
  <si>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</si>
  <si>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</si>
  <si>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</si>
  <si>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</si>
  <si>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</si>
  <si>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</si>
  <si>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</si>
  <si>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</si>
  <si>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</si>
  <si>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</si>
  <si>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</si>
  <si>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</si>
  <si>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</si>
  <si>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</si>
  <si>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</si>
  <si>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</si>
  <si>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</si>
  <si>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</si>
  <si>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</si>
  <si>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</si>
  <si>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</si>
  <si>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</si>
  <si>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</si>
  <si>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</si>
  <si>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</si>
  <si>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</si>
  <si>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</si>
  <si>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</si>
  <si>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</si>
  <si>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</si>
  <si>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</si>
  <si>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</si>
  <si>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</si>
  <si>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</si>
  <si>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</si>
  <si>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</si>
  <si>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</si>
  <si>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</si>
  <si>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</si>
  <si>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</si>
  <si>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</si>
  <si>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</si>
  <si>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</si>
  <si>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</si>
  <si>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</si>
  <si>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</si>
  <si>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</si>
  <si>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</si>
  <si>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</si>
  <si>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</si>
  <si>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</si>
  <si>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</si>
  <si>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</si>
  <si>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</si>
  <si>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</si>
  <si>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</si>
  <si>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</si>
  <si>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</si>
  <si>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</si>
  <si>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</si>
  <si>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</si>
  <si>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</si>
  <si>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</si>
  <si>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</si>
  <si>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</si>
  <si>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</si>
  <si>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</si>
  <si>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</si>
  <si>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</si>
  <si>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</si>
  <si>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</si>
  <si>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</si>
  <si>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</si>
  <si>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</si>
  <si>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</si>
  <si>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</si>
  <si>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</si>
  <si>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</si>
  <si>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</si>
  <si>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</si>
  <si>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</si>
  <si>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</si>
  <si>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</si>
  <si>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</si>
  <si>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</si>
  <si>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</si>
  <si>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</si>
  <si>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</si>
  <si>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</si>
  <si>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</si>
  <si>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</si>
  <si>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</si>
  <si>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</si>
  <si>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</si>
  <si>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</si>
  <si>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</si>
  <si>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</si>
  <si>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</si>
  <si>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</si>
  <si>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</si>
  <si>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</si>
  <si>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</si>
  <si>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</si>
  <si>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</si>
  <si>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</si>
  <si>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</si>
  <si>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</si>
  <si>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</si>
  <si>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</si>
  <si>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</si>
  <si>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</si>
  <si>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</si>
  <si>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</si>
  <si>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</si>
  <si>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</si>
  <si>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</si>
  <si>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</si>
  <si>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</si>
  <si>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</si>
  <si>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</si>
  <si>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</si>
  <si>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</si>
  <si>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</si>
  <si>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</si>
  <si>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</si>
  <si>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</si>
  <si>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</si>
  <si>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</si>
  <si>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</si>
  <si>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</si>
  <si>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</si>
  <si>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</si>
  <si>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</si>
  <si>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</si>
  <si>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</si>
  <si>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</si>
  <si>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</si>
  <si>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</si>
  <si>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</si>
  <si>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</si>
  <si>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</si>
  <si>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</si>
  <si>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</si>
  <si>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</si>
  <si>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</si>
  <si>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</si>
  <si>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</si>
  <si>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</si>
  <si>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</si>
  <si>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</si>
  <si>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</si>
  <si>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</si>
  <si>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</si>
  <si>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</si>
  <si>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</si>
  <si>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</si>
  <si>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</si>
  <si>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</si>
  <si>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</si>
  <si>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</si>
  <si>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</si>
  <si>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</si>
  <si>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</si>
  <si>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</si>
  <si>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</si>
  <si>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</si>
  <si>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</si>
  <si>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</si>
  <si>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</si>
  <si>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</si>
  <si>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</si>
  <si>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</si>
  <si>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</si>
  <si>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</si>
  <si>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</si>
  <si>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</si>
  <si>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</si>
  <si>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</si>
  <si>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</si>
  <si>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</si>
  <si>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</si>
  <si>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</si>
  <si>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</si>
  <si>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</si>
  <si>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</si>
  <si>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</si>
  <si>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</si>
  <si>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</si>
  <si>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</si>
  <si>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</si>
  <si>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</si>
  <si>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</si>
  <si>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</si>
  <si>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</si>
  <si>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</si>
  <si>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</si>
  <si>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</si>
  <si>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</si>
  <si>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</si>
  <si>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</si>
  <si>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</si>
  <si>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</si>
  <si>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</si>
  <si>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</si>
  <si>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</si>
  <si>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</si>
  <si>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</si>
  <si>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</si>
  <si>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</si>
  <si>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</si>
  <si>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</si>
  <si>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</si>
  <si>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</si>
  <si>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</si>
  <si>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</si>
  <si>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</si>
  <si>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</si>
  <si>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</si>
  <si>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</si>
  <si>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</si>
  <si>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</si>
  <si>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</si>
  <si>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</si>
  <si>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</si>
  <si>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</si>
  <si>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</si>
  <si>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</si>
  <si>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</si>
  <si>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</si>
  <si>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</si>
  <si>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</si>
  <si>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</si>
  <si>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</si>
  <si>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</si>
  <si>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</si>
  <si>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</si>
  <si>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</si>
  <si>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</si>
  <si>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</si>
  <si>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</si>
  <si>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</si>
  <si>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</si>
  <si>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</si>
  <si>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</si>
  <si>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</si>
  <si>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</si>
  <si>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</si>
  <si>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</si>
  <si>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</si>
  <si>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</si>
  <si>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</si>
  <si>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</si>
  <si>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</si>
  <si>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</si>
  <si>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</si>
  <si>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</si>
  <si>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</si>
  <si>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</si>
  <si>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</si>
  <si>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</si>
  <si>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</si>
  <si>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</si>
  <si>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</si>
  <si>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</si>
  <si>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</si>
  <si>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</si>
  <si>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</si>
  <si>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</si>
  <si>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</si>
  <si>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</si>
  <si>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</si>
  <si>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</si>
  <si>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</si>
  <si>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</si>
  <si>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</si>
  <si>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</si>
  <si>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</si>
  <si>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</si>
  <si>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</si>
  <si>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</si>
  <si>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</si>
  <si>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</si>
  <si>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</si>
  <si>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</si>
  <si>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</si>
  <si>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</si>
  <si>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</si>
  <si>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</si>
  <si>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</si>
  <si>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</si>
  <si>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</si>
  <si>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</si>
  <si>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</si>
  <si>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</si>
  <si>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</si>
  <si>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</si>
  <si>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</si>
  <si>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</si>
  <si>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</si>
  <si>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</si>
  <si>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</si>
  <si>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</si>
  <si>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</si>
  <si>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</si>
  <si>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</si>
  <si>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</si>
  <si>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</si>
  <si>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</si>
  <si>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</si>
  <si>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</si>
  <si>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</si>
  <si>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</si>
  <si>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</si>
  <si>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</si>
  <si>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</si>
  <si>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</si>
  <si>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</si>
  <si>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</si>
  <si>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</si>
  <si>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</si>
  <si>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</si>
  <si>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</si>
  <si>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</si>
  <si>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</si>
  <si>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</si>
  <si>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</si>
  <si>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</si>
  <si>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</si>
  <si>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</si>
  <si>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</si>
  <si>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</si>
  <si>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</si>
  <si>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</si>
  <si>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</si>
  <si>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</si>
  <si>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</si>
  <si>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</si>
  <si>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</si>
  <si>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</si>
  <si>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</si>
  <si>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</si>
  <si>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</si>
  <si>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</si>
  <si>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</si>
  <si>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</si>
  <si>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</si>
  <si>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</si>
  <si>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</si>
  <si>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</si>
  <si>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</si>
  <si>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</si>
  <si>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</si>
  <si>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</si>
  <si>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</si>
  <si>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</si>
  <si>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</si>
  <si>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</si>
  <si>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</si>
  <si>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</si>
  <si>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</si>
  <si>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</si>
  <si>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</si>
  <si>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</si>
  <si>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</si>
  <si>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</si>
  <si>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</si>
  <si>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</si>
  <si>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</si>
  <si>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</si>
  <si>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</si>
  <si>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</si>
  <si>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</si>
  <si>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</si>
  <si>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</si>
  <si>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</si>
  <si>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</si>
  <si>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</si>
  <si>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</si>
  <si>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</si>
  <si>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</si>
  <si>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</si>
  <si>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</si>
  <si>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</si>
  <si>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</si>
  <si>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</si>
  <si>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</si>
  <si>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</si>
  <si>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</si>
  <si>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</si>
  <si>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</si>
  <si>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</si>
  <si>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</si>
  <si>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</si>
  <si>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</si>
  <si>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</si>
  <si>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</si>
  <si>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</si>
  <si>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</si>
  <si>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</si>
  <si>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</si>
  <si>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</si>
  <si>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</si>
  <si>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</si>
  <si>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</si>
  <si>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</si>
  <si>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</si>
  <si>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</si>
  <si>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</si>
  <si>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</si>
  <si>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</si>
  <si>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</si>
  <si>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</si>
  <si>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</si>
  <si>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</si>
  <si>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</si>
  <si>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</si>
  <si>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</si>
  <si>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</si>
  <si>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</si>
  <si>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</si>
  <si>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</si>
  <si>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</si>
  <si>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</si>
  <si>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</si>
  <si>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</si>
  <si>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</si>
  <si>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</si>
  <si>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</si>
  <si>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</si>
  <si>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</si>
  <si>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</si>
  <si>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</si>
  <si>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</si>
  <si>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</si>
  <si>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</si>
  <si>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</si>
  <si>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</si>
  <si>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</si>
  <si>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</si>
  <si>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</si>
  <si>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</si>
  <si>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</si>
  <si>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</si>
  <si>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</si>
  <si>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</si>
  <si>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</si>
  <si>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</si>
  <si>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</si>
  <si>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</si>
  <si>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</si>
  <si>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</si>
  <si>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</si>
  <si>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</si>
  <si>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</si>
  <si>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</si>
  <si>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</si>
  <si>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</si>
  <si>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</si>
  <si>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</si>
  <si>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</si>
  <si>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</si>
  <si>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</si>
  <si>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</si>
  <si>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</si>
  <si>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</si>
  <si>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</si>
  <si>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</si>
  <si>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</si>
  <si>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</si>
  <si>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</si>
  <si>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</si>
  <si>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</si>
  <si>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</si>
  <si>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</si>
  <si>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</si>
  <si>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</si>
  <si>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</si>
  <si>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</si>
  <si>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</si>
  <si>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</si>
  <si>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</si>
  <si>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</si>
  <si>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</si>
  <si>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</si>
  <si>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</si>
  <si>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</si>
  <si>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</si>
  <si>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</si>
  <si>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</si>
  <si>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</si>
  <si>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</si>
  <si>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</si>
  <si>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</si>
  <si>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</si>
  <si>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</si>
  <si>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</si>
  <si>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</si>
  <si>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</si>
  <si>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</si>
  <si>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</si>
  <si>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</si>
  <si>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</si>
  <si>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</si>
  <si>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</si>
  <si>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</si>
  <si>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</si>
  <si>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</si>
  <si>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</si>
  <si>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</si>
  <si>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</si>
  <si>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</si>
  <si>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</si>
  <si>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</si>
  <si>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</si>
  <si>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</si>
  <si>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</si>
  <si>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</si>
  <si>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</si>
  <si>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</si>
  <si>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</si>
  <si>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</si>
  <si>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</si>
  <si>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</si>
  <si>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</si>
  <si>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</si>
  <si>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</si>
  <si>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</si>
  <si>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</si>
  <si>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</si>
  <si>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</si>
  <si>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</si>
  <si>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</si>
  <si>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</si>
  <si>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</si>
  <si>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</si>
  <si>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</si>
  <si>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</si>
  <si>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</si>
  <si>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</si>
  <si>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</si>
  <si>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</si>
  <si>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</si>
  <si>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</si>
  <si>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</si>
  <si>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</si>
  <si>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</si>
  <si>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</si>
  <si>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</si>
  <si>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</si>
  <si>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</si>
  <si>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</si>
  <si>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</si>
  <si>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</si>
  <si>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</si>
  <si>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</si>
  <si>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</si>
  <si>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</si>
  <si>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</si>
  <si>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</si>
  <si>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</si>
  <si>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</si>
  <si>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</si>
  <si>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</si>
  <si>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</si>
  <si>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</si>
  <si>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</si>
  <si>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</si>
  <si>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</si>
  <si>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</si>
  <si>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</si>
  <si>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</si>
  <si>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</si>
  <si>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</si>
  <si>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</si>
  <si>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</si>
  <si>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</si>
  <si>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</si>
  <si>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</si>
  <si>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</si>
  <si>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</si>
  <si>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</si>
  <si>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</si>
  <si>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</si>
  <si>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</si>
  <si>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</si>
  <si>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</si>
  <si>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</si>
  <si>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</si>
  <si>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</si>
  <si>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</si>
  <si>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</si>
  <si>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</si>
  <si>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</si>
  <si>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</si>
  <si>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</si>
  <si>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</si>
  <si>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</si>
  <si>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</si>
  <si>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</si>
  <si>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</si>
  <si>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</si>
  <si>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</si>
  <si>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</si>
  <si>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</si>
  <si>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</si>
  <si>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</si>
  <si>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</si>
  <si>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</si>
  <si>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</si>
  <si>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</si>
  <si>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</si>
  <si>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</si>
  <si>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</si>
  <si>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</si>
  <si>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</si>
  <si>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</si>
  <si>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</si>
  <si>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</si>
  <si>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</si>
  <si>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</si>
  <si>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</si>
  <si>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</si>
  <si>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</si>
  <si>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</si>
  <si>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</si>
  <si>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</si>
  <si>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</si>
  <si>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</si>
  <si>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</si>
  <si>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</si>
  <si>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</si>
  <si>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</si>
  <si>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</si>
  <si>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</si>
  <si>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</si>
  <si>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</si>
  <si>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</si>
  <si>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</si>
  <si>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</si>
  <si>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</si>
  <si>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</si>
  <si>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</si>
  <si>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</si>
  <si>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</si>
  <si>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</si>
  <si>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</si>
  <si>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</si>
  <si>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</si>
  <si>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</si>
  <si>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</si>
  <si>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</si>
  <si>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</si>
  <si>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</si>
  <si>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</si>
  <si>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</si>
  <si>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</si>
  <si>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</si>
  <si>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</si>
  <si>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</si>
  <si>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</si>
  <si>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</si>
  <si>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</si>
  <si>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</si>
  <si>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</si>
  <si>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</si>
  <si>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</si>
  <si>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</si>
  <si>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</si>
  <si>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</si>
  <si>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</si>
  <si>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</si>
  <si>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</si>
  <si>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</si>
  <si>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</si>
  <si>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</si>
  <si>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</si>
  <si>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</si>
  <si>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</si>
  <si>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</si>
  <si>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</si>
  <si>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</si>
  <si>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</si>
  <si>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</si>
  <si>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</si>
  <si>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</si>
  <si>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</si>
  <si>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</si>
  <si>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</si>
  <si>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</si>
  <si>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</si>
  <si>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</si>
  <si>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</si>
  <si>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</si>
  <si>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</si>
  <si>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</si>
  <si>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</si>
  <si>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</si>
  <si>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</si>
  <si>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</si>
  <si>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</si>
  <si>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</si>
  <si>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</si>
  <si>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</si>
  <si>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</si>
  <si>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</si>
  <si>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</si>
  <si>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</si>
  <si>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</si>
  <si>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</si>
  <si>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</si>
  <si>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</si>
  <si>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</si>
  <si>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</si>
  <si>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</si>
  <si>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</si>
  <si>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</si>
  <si>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</si>
  <si>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</si>
  <si>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</si>
  <si>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</si>
  <si>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</si>
  <si>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</si>
  <si>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</si>
  <si>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</si>
  <si>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</si>
  <si>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</si>
  <si>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</si>
  <si>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</si>
  <si>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</si>
  <si>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</si>
  <si>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</si>
  <si>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</si>
  <si>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</si>
  <si>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</si>
  <si>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</si>
  <si>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</si>
  <si>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</si>
  <si>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</si>
  <si>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</si>
  <si>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</si>
  <si>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</si>
  <si>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</si>
  <si>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</si>
  <si>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</si>
  <si>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</si>
  <si>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</si>
  <si>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</si>
  <si>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</si>
  <si>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</si>
  <si>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</si>
  <si>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</si>
  <si>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</si>
  <si>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</si>
  <si>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</si>
  <si>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</si>
  <si>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</si>
  <si>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</si>
  <si>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</si>
  <si>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</si>
  <si>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</si>
  <si>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</si>
  <si>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</si>
  <si>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</si>
  <si>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</si>
  <si>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</si>
  <si>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</si>
  <si>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</si>
  <si>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</si>
  <si>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</si>
  <si>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</si>
  <si>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</si>
  <si>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</si>
  <si>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</si>
  <si>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</si>
  <si>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</si>
  <si>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</si>
  <si>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</si>
  <si>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</si>
  <si>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</si>
  <si>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</si>
  <si>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</si>
  <si>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</si>
  <si>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</si>
  <si>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</si>
  <si>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</si>
  <si>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</si>
  <si>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</si>
  <si>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</si>
  <si>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</si>
  <si>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</si>
  <si>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</si>
  <si>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</si>
  <si>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</si>
  <si>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</si>
  <si>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</si>
  <si>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</si>
  <si>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</si>
  <si>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</si>
  <si>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</si>
  <si>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</si>
  <si>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</si>
  <si>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</si>
  <si>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</si>
  <si>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</si>
  <si>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</si>
  <si>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</si>
  <si>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</si>
  <si>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</si>
  <si>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</si>
  <si>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</si>
  <si>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</si>
  <si>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</si>
  <si>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</si>
  <si>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</si>
  <si>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</si>
  <si>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</si>
  <si>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</si>
  <si>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</si>
  <si>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</si>
  <si>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</si>
  <si>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</si>
  <si>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</si>
  <si>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</si>
  <si>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</si>
  <si>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</si>
  <si>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</si>
  <si>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</si>
  <si>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</si>
  <si>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</si>
  <si>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</si>
  <si>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</si>
  <si>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</si>
  <si>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</si>
  <si>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</si>
  <si>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</si>
  <si>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</si>
  <si>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</si>
  <si>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</si>
  <si>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</si>
  <si>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</si>
  <si>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</si>
  <si>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</si>
  <si>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</si>
  <si>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</si>
  <si>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</si>
  <si>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</si>
  <si>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</si>
  <si>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</si>
  <si>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</si>
  <si>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</si>
  <si>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</si>
  <si>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</si>
  <si>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</si>
  <si>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</si>
  <si>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</si>
  <si>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</si>
  <si>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</si>
  <si>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</si>
  <si>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</si>
  <si>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</si>
  <si>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</si>
  <si>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</si>
  <si>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</si>
  <si>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</si>
  <si>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</si>
  <si>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</si>
  <si>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</si>
  <si>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</si>
  <si>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</si>
  <si>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</si>
  <si>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</si>
  <si>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</si>
  <si>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</si>
  <si>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</si>
  <si>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</si>
  <si>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</si>
  <si>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</si>
  <si>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</si>
  <si>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</si>
  <si>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</si>
  <si>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</si>
  <si>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</si>
  <si>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</si>
  <si>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</si>
  <si>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</si>
  <si>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</si>
  <si>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</si>
  <si>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</si>
  <si>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</si>
  <si>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</si>
  <si>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</si>
  <si>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</si>
  <si>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</si>
  <si>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</si>
  <si>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</si>
  <si>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</si>
  <si>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</si>
  <si>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</si>
  <si>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</si>
  <si>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</si>
  <si>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</si>
  <si>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</si>
  <si>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</si>
  <si>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</si>
  <si>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</si>
  <si>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</si>
  <si>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</si>
  <si>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</si>
  <si>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</si>
  <si>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</si>
  <si>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</si>
  <si>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</si>
  <si>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</si>
  <si>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</si>
  <si>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</si>
  <si>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</si>
  <si>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</si>
  <si>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</si>
  <si>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</si>
  <si>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</si>
  <si>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</si>
  <si>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</si>
  <si>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</si>
  <si>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</si>
  <si>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</si>
  <si>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</si>
  <si>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</si>
  <si>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</si>
  <si>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</si>
  <si>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</si>
  <si>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</si>
  <si>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</si>
  <si>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</si>
  <si>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</si>
  <si>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</si>
  <si>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</si>
  <si>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</si>
  <si>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</si>
  <si>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</si>
  <si>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</si>
  <si>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</si>
  <si>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</si>
  <si>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</si>
  <si>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</si>
  <si>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</si>
  <si>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</si>
  <si>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</si>
  <si>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</si>
  <si>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</si>
  <si>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</si>
  <si>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</si>
  <si>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</si>
  <si>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</si>
  <si>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</si>
  <si>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</si>
  <si>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</si>
  <si>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</si>
  <si>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</si>
  <si>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</si>
  <si>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</si>
  <si>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</si>
  <si>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</si>
  <si>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</si>
  <si>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</si>
  <si>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</si>
  <si>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</si>
  <si>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</si>
  <si>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</si>
  <si>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</si>
  <si>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</si>
  <si>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</si>
  <si>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</si>
  <si>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</si>
  <si>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</si>
  <si>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</si>
  <si>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</si>
  <si>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</si>
  <si>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</si>
  <si>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</si>
  <si>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</si>
  <si>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</si>
  <si>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</si>
  <si>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</si>
  <si>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</si>
  <si>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</si>
  <si>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</si>
  <si>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</si>
  <si>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</si>
  <si>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</si>
  <si>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</si>
  <si>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</si>
  <si>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</si>
  <si>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</si>
  <si>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</si>
  <si>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</si>
  <si>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</si>
  <si>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</si>
  <si>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</si>
  <si>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</si>
  <si>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</si>
  <si>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</si>
  <si>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</si>
  <si>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</si>
  <si>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</si>
  <si>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</si>
  <si>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</si>
  <si>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</si>
  <si>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</si>
  <si>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</si>
  <si>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</si>
  <si>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</si>
  <si>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</si>
  <si>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</si>
  <si>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</si>
  <si>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</si>
  <si>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</si>
  <si>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</si>
  <si>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</si>
  <si>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</si>
  <si>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</si>
  <si>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</si>
  <si>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</si>
  <si>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</si>
  <si>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</si>
  <si>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</si>
  <si>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</si>
  <si>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</si>
  <si>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</si>
  <si>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</si>
  <si>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</si>
  <si>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</si>
  <si>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</si>
  <si>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</si>
  <si>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</si>
  <si>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</si>
  <si>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</si>
  <si>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</si>
  <si>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</si>
  <si>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</si>
  <si>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</si>
  <si>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</si>
  <si>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</si>
  <si>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</si>
  <si>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</si>
  <si>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</si>
  <si>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</si>
  <si>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</si>
  <si>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</si>
  <si>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</si>
  <si>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</si>
  <si>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</si>
  <si>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</si>
  <si>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</si>
  <si>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</si>
  <si>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</si>
  <si>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</si>
  <si>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</si>
  <si>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</si>
  <si>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</si>
  <si>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</si>
  <si>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</si>
  <si>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</si>
  <si>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</si>
  <si>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</si>
  <si>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</si>
  <si>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</si>
  <si>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</si>
  <si>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</si>
  <si>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</si>
  <si>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</si>
  <si>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</si>
  <si>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</si>
  <si>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</si>
  <si>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</si>
  <si>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</si>
  <si>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</si>
  <si>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</si>
  <si>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</si>
  <si>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</si>
  <si>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</si>
  <si>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</si>
  <si>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</si>
  <si>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</si>
  <si>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</si>
  <si>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</si>
  <si>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</si>
  <si>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</si>
  <si>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</si>
  <si>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</si>
  <si>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</si>
  <si>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</si>
  <si>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</si>
  <si>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</si>
  <si>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</si>
  <si>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</si>
  <si>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</si>
  <si>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</si>
  <si>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</si>
  <si>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</si>
  <si>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</si>
  <si>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</si>
  <si>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</si>
  <si>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</si>
  <si>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</si>
  <si>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</si>
  <si>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</si>
  <si>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</si>
  <si>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</si>
  <si>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</si>
  <si>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</si>
  <si>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</si>
  <si>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</si>
  <si>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</si>
  <si>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</si>
  <si>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</si>
  <si>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</si>
  <si>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</si>
  <si>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</si>
  <si>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</si>
  <si>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</si>
  <si>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</si>
  <si>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</si>
  <si>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</si>
  <si>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</si>
  <si>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</si>
  <si>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</si>
  <si>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</si>
  <si>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</si>
  <si>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</si>
  <si>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</si>
  <si>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</si>
  <si>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</si>
  <si>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</si>
  <si>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</si>
  <si>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</si>
  <si>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</si>
  <si>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</si>
  <si>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</si>
  <si>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</si>
  <si>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</si>
  <si>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</si>
  <si>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</si>
  <si>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</si>
  <si>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</si>
  <si>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</si>
  <si>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</si>
  <si>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</si>
  <si>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</si>
  <si>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</si>
  <si>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</si>
  <si>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</si>
  <si>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</si>
  <si>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</si>
  <si>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</si>
  <si>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</si>
  <si>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</si>
  <si>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</si>
  <si>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</si>
  <si>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</si>
  <si>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</si>
  <si>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</si>
  <si>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</si>
  <si>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</si>
  <si>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</si>
  <si>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</si>
  <si>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</si>
  <si>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</si>
  <si>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</si>
  <si>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</si>
  <si>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</si>
  <si>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</si>
  <si>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</si>
  <si>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</si>
  <si>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</si>
  <si>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</si>
  <si>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</si>
  <si>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</si>
  <si>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</si>
  <si>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</si>
  <si>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</si>
  <si>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</si>
  <si>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</si>
  <si>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</si>
  <si>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</si>
  <si>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</si>
  <si>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</si>
  <si>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</si>
  <si>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</si>
  <si>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</si>
  <si>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</si>
  <si>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</si>
  <si>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</si>
  <si>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</si>
  <si>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</si>
  <si>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</si>
  <si>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</si>
  <si>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</si>
  <si>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</si>
  <si>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</si>
  <si>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</si>
  <si>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</si>
  <si>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</si>
  <si>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</si>
  <si>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</si>
  <si>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</si>
  <si>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</si>
  <si>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</si>
  <si>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</si>
  <si>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</si>
  <si>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</si>
  <si>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</si>
  <si>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</si>
  <si>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</si>
  <si>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</si>
  <si>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</si>
  <si>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</si>
  <si>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</si>
  <si>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</si>
  <si>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</si>
  <si>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</si>
  <si>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</si>
  <si>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</si>
  <si>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</si>
  <si>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</si>
  <si>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</si>
  <si>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</si>
  <si>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</si>
  <si>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</si>
  <si>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</si>
  <si>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</si>
  <si>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</si>
  <si>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</si>
  <si>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</si>
  <si>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</si>
  <si>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</si>
  <si>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</si>
  <si>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</si>
  <si>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</si>
  <si>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</si>
  <si>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</si>
  <si>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</si>
  <si>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</si>
  <si>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</si>
  <si>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</si>
  <si>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</si>
  <si>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</si>
  <si>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</si>
  <si>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</si>
  <si>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</si>
  <si>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</si>
  <si>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</si>
  <si>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</si>
  <si>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</si>
  <si>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</si>
  <si>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</si>
  <si>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</si>
  <si>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</si>
  <si>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</si>
  <si>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</si>
  <si>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</si>
  <si>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</si>
  <si>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</si>
  <si>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</si>
  <si>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</si>
  <si>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</si>
  <si>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</si>
  <si>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</si>
  <si>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</si>
  <si>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</si>
  <si>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</si>
  <si>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</si>
  <si>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</si>
  <si>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</si>
  <si>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</si>
  <si>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</si>
  <si>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</si>
  <si>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</si>
  <si>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</si>
  <si>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</si>
  <si>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</si>
  <si>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</si>
  <si>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</si>
  <si>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</si>
  <si>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</si>
  <si>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</si>
  <si>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</si>
  <si>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</si>
  <si>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</si>
  <si>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</si>
  <si>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</si>
  <si>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</si>
  <si>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</si>
  <si>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</si>
  <si>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</si>
  <si>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</si>
  <si>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</si>
  <si>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</si>
  <si>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</si>
  <si>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</si>
  <si>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</si>
  <si>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</si>
  <si>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</si>
  <si>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</si>
  <si>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</si>
  <si>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</si>
  <si>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</si>
  <si>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</si>
  <si>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</si>
  <si>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</si>
  <si>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</si>
  <si>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</si>
  <si>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</si>
  <si>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</si>
  <si>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</si>
  <si>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</si>
  <si>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</si>
  <si>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</si>
  <si>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</si>
  <si>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</si>
  <si>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</si>
  <si>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</si>
  <si>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</si>
  <si>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</si>
  <si>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</si>
  <si>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</si>
  <si>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</si>
  <si>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</si>
  <si>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</si>
  <si>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</si>
  <si>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</si>
  <si>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</si>
  <si>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</si>
  <si>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</si>
  <si>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</si>
  <si>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</si>
  <si>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</si>
  <si>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</si>
  <si>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</si>
  <si>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</si>
  <si>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</si>
  <si>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</si>
  <si>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</si>
  <si>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</si>
  <si>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</si>
  <si>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</si>
  <si>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</si>
  <si>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</si>
  <si>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</si>
  <si>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</si>
  <si>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</si>
  <si>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</si>
  <si>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</si>
  <si>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</si>
  <si>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</si>
  <si>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</si>
  <si>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</si>
  <si>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</si>
  <si>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</si>
  <si>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</si>
  <si>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</si>
  <si>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</si>
  <si>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</si>
  <si>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</si>
  <si>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</si>
  <si>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</si>
  <si>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</si>
  <si>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</si>
  <si>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</si>
  <si>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</si>
  <si>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</si>
  <si>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</si>
  <si>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</si>
  <si>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</si>
  <si>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</si>
  <si>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</si>
  <si>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</si>
  <si>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</si>
  <si>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</si>
  <si>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</si>
  <si>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</si>
  <si>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</si>
  <si>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</si>
  <si>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</si>
  <si>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</si>
  <si>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</si>
  <si>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</si>
  <si>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</si>
  <si>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</si>
  <si>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</si>
  <si>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</si>
  <si>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</si>
  <si>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</si>
  <si>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</si>
  <si>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</si>
  <si>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</si>
  <si>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</si>
  <si>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</si>
  <si>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</si>
  <si>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</si>
  <si>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</si>
  <si>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</si>
  <si>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</si>
  <si>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</si>
  <si>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</si>
  <si>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</si>
  <si>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</si>
  <si>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</si>
  <si>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</si>
  <si>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</si>
  <si>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</si>
  <si>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</si>
  <si>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</si>
  <si>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</si>
  <si>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</si>
  <si>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</si>
  <si>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</si>
  <si>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</si>
  <si>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</si>
  <si>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</si>
  <si>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</si>
  <si>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</si>
  <si>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</si>
  <si>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</si>
  <si>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</si>
  <si>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</si>
  <si>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</si>
  <si>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</si>
  <si>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</si>
  <si>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</si>
  <si>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</si>
  <si>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</si>
  <si>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</si>
  <si>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</si>
  <si>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</si>
  <si>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</si>
  <si>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</si>
  <si>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</si>
  <si>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</si>
  <si>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</si>
  <si>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</si>
  <si>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</si>
  <si>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</si>
  <si>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</si>
  <si>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</si>
  <si>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</si>
  <si>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</si>
  <si>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</si>
  <si>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</si>
  <si>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</si>
  <si>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</si>
  <si>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</si>
  <si>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</si>
  <si>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</si>
  <si>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</si>
  <si>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</si>
  <si>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</si>
  <si>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</si>
  <si>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</si>
  <si>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</si>
  <si>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</si>
  <si>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</si>
  <si>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</si>
  <si>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</si>
  <si>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</si>
  <si>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</si>
  <si>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</si>
  <si>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</si>
  <si>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</si>
  <si>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</si>
  <si>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</si>
  <si>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</si>
  <si>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</si>
  <si>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</si>
  <si>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</si>
  <si>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</si>
  <si>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</si>
  <si>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</si>
  <si>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</si>
  <si>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</si>
  <si>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</si>
  <si>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</si>
  <si>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</si>
  <si>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</si>
  <si>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</si>
  <si>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</si>
  <si>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</si>
  <si>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</si>
  <si>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</si>
  <si>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</si>
  <si>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</si>
  <si>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</si>
  <si>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</si>
  <si>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</si>
  <si>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</si>
  <si>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</si>
  <si>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</si>
  <si>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</si>
  <si>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</si>
  <si>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</si>
  <si>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</si>
  <si>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</si>
  <si>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</si>
  <si>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</si>
  <si>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</si>
  <si>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</si>
  <si>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</si>
  <si>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</si>
  <si>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</si>
  <si>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</si>
  <si>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</si>
  <si>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</si>
  <si>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</si>
  <si>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</si>
  <si>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</si>
  <si>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</si>
  <si>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</si>
  <si>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</si>
  <si>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</si>
  <si>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</si>
  <si>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</si>
  <si>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</si>
  <si>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</si>
  <si>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</si>
  <si>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</si>
  <si>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</si>
  <si>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</si>
  <si>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</si>
  <si>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</si>
  <si>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</si>
  <si>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</si>
  <si>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</si>
  <si>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</si>
  <si>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</si>
  <si>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</si>
  <si>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</si>
  <si>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</si>
  <si>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</si>
  <si>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</si>
  <si>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</si>
  <si>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</si>
  <si>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</si>
  <si>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</si>
  <si>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</si>
  <si>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</si>
  <si>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</si>
  <si>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</si>
  <si>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</si>
  <si>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</si>
  <si>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</si>
  <si>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</si>
  <si>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</si>
  <si>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</si>
  <si>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</si>
  <si>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</si>
  <si>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</si>
  <si>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</si>
  <si>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</si>
  <si>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</si>
  <si>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</si>
  <si>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</si>
  <si>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</si>
  <si>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</si>
  <si>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</si>
  <si>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</si>
  <si>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</si>
  <si>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</si>
  <si>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</si>
  <si>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</si>
  <si>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</si>
  <si>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</si>
  <si>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</si>
  <si>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</si>
  <si>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</si>
  <si>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</si>
  <si>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</si>
  <si>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</si>
  <si>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</si>
  <si>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</si>
  <si>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</si>
  <si>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</si>
  <si>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</si>
  <si>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</si>
  <si>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</si>
  <si>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</si>
  <si>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</si>
  <si>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</si>
  <si>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</si>
  <si>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</si>
  <si>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</si>
  <si>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</si>
  <si>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</si>
  <si>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</si>
  <si>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</si>
  <si>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</si>
  <si>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</si>
  <si>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</si>
  <si>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</si>
  <si>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</si>
  <si>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</si>
  <si>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</si>
  <si>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</si>
  <si>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</si>
  <si>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</si>
  <si>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</si>
  <si>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</si>
  <si>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</si>
  <si>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</si>
  <si>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</si>
  <si>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</si>
  <si>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</si>
  <si>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</si>
  <si>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</si>
  <si>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</si>
  <si>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</si>
  <si>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</si>
  <si>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</si>
  <si>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</si>
  <si>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</si>
  <si>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</si>
  <si>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</si>
  <si>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</si>
  <si>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</si>
  <si>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</si>
  <si>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</si>
  <si>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</si>
  <si>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</si>
  <si>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</si>
  <si>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</si>
  <si>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</si>
  <si>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</si>
  <si>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</si>
  <si>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</si>
  <si>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</si>
  <si>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</si>
  <si>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</si>
  <si>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</si>
  <si>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</si>
  <si>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</si>
  <si>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</si>
  <si>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</si>
  <si>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</si>
  <si>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</si>
  <si>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</si>
  <si>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</si>
  <si>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</si>
  <si>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</si>
  <si>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</si>
  <si>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</si>
  <si>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</si>
  <si>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</si>
  <si>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</si>
  <si>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</si>
  <si>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</si>
  <si>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</si>
  <si>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</si>
  <si>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</si>
  <si>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</si>
  <si>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</si>
  <si>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</si>
  <si>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</si>
  <si>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</si>
  <si>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</si>
  <si>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</si>
  <si>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</si>
  <si>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</si>
  <si>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</si>
  <si>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</si>
  <si>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</si>
  <si>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</si>
  <si>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</si>
  <si>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</si>
  <si>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</si>
  <si>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</si>
  <si>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</si>
  <si>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</si>
  <si>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</si>
  <si>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</si>
  <si>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</si>
  <si>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</si>
  <si>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</si>
  <si>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</si>
  <si>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</si>
  <si>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</si>
  <si>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</si>
  <si>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</si>
  <si>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</si>
  <si>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</si>
  <si>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</si>
  <si>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</si>
  <si>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</si>
  <si>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</si>
  <si>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</si>
  <si>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</si>
  <si>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</si>
  <si>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</si>
  <si>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</si>
  <si>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</si>
  <si>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</si>
  <si>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</si>
  <si>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</si>
  <si>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</si>
  <si>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</si>
  <si>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</si>
  <si>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</si>
  <si>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</si>
  <si>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</si>
  <si>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</si>
  <si>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</si>
  <si>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</si>
  <si>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</si>
  <si>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</si>
  <si>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</si>
  <si>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</si>
  <si>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</si>
  <si>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</si>
  <si>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</si>
  <si>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</si>
  <si>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</si>
  <si>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</si>
  <si>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</si>
  <si>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</si>
  <si>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</si>
  <si>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</si>
  <si>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</si>
  <si>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</si>
  <si>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</si>
  <si>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</si>
  <si>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</si>
  <si>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</si>
  <si>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</si>
  <si>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</si>
  <si>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</si>
  <si>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</si>
  <si>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</si>
  <si>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</si>
  <si>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</si>
  <si>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</si>
  <si>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</si>
  <si>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</si>
  <si>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</si>
  <si>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</si>
  <si>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</si>
  <si>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</si>
  <si>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</si>
  <si>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</si>
  <si>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</si>
  <si>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</si>
  <si>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</si>
  <si>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</si>
  <si>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</si>
  <si>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</si>
  <si>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</si>
  <si>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</si>
  <si>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</si>
  <si>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</si>
  <si>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</si>
  <si>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</si>
  <si>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</si>
  <si>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</si>
  <si>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</si>
  <si>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</si>
  <si>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</si>
  <si>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</si>
  <si>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</si>
  <si>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</si>
  <si>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</si>
  <si>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</si>
  <si>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</si>
  <si>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</si>
  <si>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</si>
  <si>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</si>
  <si>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</si>
  <si>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</si>
  <si>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</si>
  <si>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</si>
  <si>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</si>
  <si>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</si>
  <si>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</si>
  <si>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</si>
  <si>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</si>
  <si>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</si>
  <si>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</si>
  <si>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</si>
  <si>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</si>
  <si>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</si>
  <si>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</si>
  <si>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</si>
  <si>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</si>
  <si>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</si>
  <si>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</si>
  <si>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</si>
  <si>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</si>
  <si>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</si>
  <si>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</si>
  <si>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</si>
  <si>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</si>
  <si>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</si>
  <si>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</si>
  <si>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</si>
  <si>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</si>
  <si>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</si>
  <si>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</si>
  <si>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</si>
  <si>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</si>
  <si>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</si>
  <si>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</si>
  <si>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</si>
  <si>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</si>
  <si>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</si>
  <si>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</si>
  <si>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</si>
  <si>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</si>
  <si>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</si>
  <si>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</si>
  <si>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</si>
  <si>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</si>
  <si>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</si>
  <si>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</si>
  <si>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</si>
  <si>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</si>
  <si>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</si>
  <si>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</si>
  <si>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</si>
  <si>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</si>
  <si>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</si>
  <si>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</si>
  <si>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</si>
  <si>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</si>
  <si>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</si>
  <si>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</si>
  <si>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</si>
  <si>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</si>
  <si>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</si>
  <si>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</si>
  <si>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</si>
  <si>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</si>
  <si>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</si>
  <si>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</si>
  <si>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</si>
  <si>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</si>
  <si>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</si>
  <si>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</si>
  <si>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</si>
  <si>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</si>
  <si>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</si>
  <si>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</si>
  <si>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</si>
  <si>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</si>
  <si>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</si>
  <si>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</si>
  <si>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</si>
  <si>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</si>
  <si>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</si>
  <si>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</si>
  <si>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</si>
  <si>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</si>
  <si>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</si>
  <si>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</si>
  <si>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</si>
  <si>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</si>
  <si>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</si>
  <si>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</si>
  <si>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</si>
  <si>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</si>
  <si>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</si>
  <si>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</si>
  <si>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</si>
  <si>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</si>
  <si>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</si>
  <si>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</si>
  <si>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</si>
  <si>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</si>
  <si>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</si>
  <si>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</si>
  <si>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</si>
  <si>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</si>
  <si>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</si>
  <si>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</si>
  <si>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</si>
  <si>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</si>
  <si>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</si>
  <si>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</si>
  <si>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</si>
  <si>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</si>
  <si>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</si>
  <si>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</si>
  <si>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</si>
  <si>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</si>
  <si>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</si>
  <si>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</si>
  <si>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</si>
  <si>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</si>
  <si>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</si>
  <si>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</si>
  <si>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</si>
  <si>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</si>
  <si>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</si>
  <si>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</si>
  <si>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</si>
  <si>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</si>
  <si>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</si>
  <si>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</si>
  <si>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</si>
  <si>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</si>
  <si>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</si>
  <si>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</si>
  <si>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</si>
  <si>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</si>
  <si>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</si>
  <si>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</si>
  <si>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</si>
  <si>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</si>
  <si>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</si>
  <si>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</si>
  <si>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</si>
  <si>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</si>
  <si>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</si>
  <si>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</si>
  <si>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</si>
  <si>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</si>
  <si>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</si>
  <si>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</si>
  <si>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</si>
  <si>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</si>
  <si>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</si>
  <si>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</si>
  <si>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</si>
  <si>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</si>
  <si>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</si>
  <si>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</si>
  <si>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</si>
  <si>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</si>
  <si>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</si>
  <si>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</si>
  <si>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</si>
  <si>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</si>
  <si>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</si>
  <si>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</si>
  <si>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</si>
  <si>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</si>
  <si>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</si>
  <si>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</si>
  <si>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</si>
  <si>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</si>
  <si>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</si>
  <si>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</si>
  <si>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</si>
  <si>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</si>
  <si>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</si>
  <si>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</si>
  <si>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</si>
  <si>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</si>
  <si>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</si>
  <si>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</si>
  <si>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</si>
  <si>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</si>
  <si>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</si>
  <si>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</si>
  <si>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</si>
  <si>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</si>
  <si>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</si>
  <si>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</si>
  <si>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</si>
  <si>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</si>
  <si>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</si>
  <si>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</si>
  <si>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</si>
  <si>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</si>
  <si>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</si>
  <si>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</si>
  <si>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</si>
  <si>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</si>
  <si>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</si>
  <si>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</si>
  <si>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</si>
  <si>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</si>
  <si>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</si>
  <si>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</si>
  <si>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</si>
  <si>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</si>
  <si>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</si>
  <si>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</si>
  <si>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</si>
  <si>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</si>
  <si>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</si>
  <si>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</si>
  <si>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</si>
  <si>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</si>
  <si>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</si>
  <si>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</si>
  <si>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</si>
  <si>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</si>
  <si>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</si>
  <si>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</si>
  <si>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</si>
  <si>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</si>
  <si>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</si>
  <si>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</si>
  <si>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</si>
  <si>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</si>
  <si>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</si>
  <si>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</si>
  <si>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</si>
  <si>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</si>
  <si>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</si>
  <si>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</si>
  <si>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</si>
  <si>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</si>
  <si>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</si>
  <si>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</si>
  <si>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</si>
  <si>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</si>
  <si>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</si>
  <si>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</si>
  <si>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</si>
  <si>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</si>
  <si>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</si>
  <si>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</si>
  <si>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</si>
  <si>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</si>
  <si>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</si>
  <si>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</si>
  <si>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</si>
  <si>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</si>
  <si>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</si>
  <si>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</si>
  <si>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</si>
  <si>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</si>
  <si>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</si>
  <si>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</si>
  <si>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</si>
  <si>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</si>
  <si>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</si>
  <si>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</si>
  <si>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</si>
  <si>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</si>
  <si>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</si>
  <si>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</si>
  <si>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</si>
  <si>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</si>
  <si>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</si>
  <si>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</si>
  <si>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</si>
  <si>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</si>
  <si>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</si>
  <si>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</si>
  <si>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</si>
  <si>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</si>
  <si>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</si>
  <si>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</si>
  <si>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</si>
  <si>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</si>
  <si>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</si>
  <si>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</si>
  <si>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</si>
  <si>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</si>
  <si>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</si>
  <si>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</si>
  <si>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</si>
  <si>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</si>
  <si>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</si>
  <si>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</si>
  <si>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</si>
  <si>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</si>
  <si>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</si>
  <si>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</si>
  <si>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</si>
  <si>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</si>
  <si>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</si>
  <si>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</si>
  <si>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</si>
  <si>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</si>
  <si>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</si>
  <si>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</si>
  <si>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</si>
  <si>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</si>
  <si>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</si>
  <si>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</si>
  <si>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</si>
  <si>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</si>
  <si>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</si>
  <si>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</si>
  <si>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</si>
  <si>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</si>
  <si>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</si>
  <si>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</si>
  <si>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</si>
  <si>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</si>
  <si>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</si>
  <si>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</si>
  <si>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</si>
  <si>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</si>
  <si>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</si>
  <si>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</si>
  <si>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</si>
  <si>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</si>
  <si>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</si>
  <si>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</si>
  <si>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</si>
  <si>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</si>
  <si>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</si>
  <si>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</si>
  <si>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</si>
  <si>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</si>
  <si>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</si>
  <si>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</si>
  <si>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</si>
  <si>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</si>
  <si>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</si>
  <si>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</si>
  <si>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</si>
  <si>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</si>
  <si>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</si>
  <si>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</si>
  <si>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</si>
  <si>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</si>
  <si>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</si>
  <si>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</si>
  <si>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</si>
  <si>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</si>
  <si>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</si>
  <si>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</si>
  <si>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</si>
  <si>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</si>
  <si>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</si>
  <si>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</si>
  <si>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</si>
  <si>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</si>
  <si>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</si>
  <si>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</si>
  <si>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</si>
  <si>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</si>
  <si>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</si>
  <si>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</si>
  <si>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</si>
  <si>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</si>
  <si>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</si>
  <si>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</si>
  <si>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</si>
  <si>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</si>
  <si>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</si>
  <si>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</si>
  <si>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</si>
  <si>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</si>
  <si>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</si>
  <si>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</si>
  <si>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</si>
  <si>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</si>
  <si>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</si>
  <si>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</si>
  <si>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</si>
  <si>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</si>
  <si>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</si>
  <si>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</si>
  <si>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</si>
  <si>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</si>
  <si>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</si>
  <si>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</si>
  <si>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</si>
  <si>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</si>
  <si>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</si>
  <si>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</si>
  <si>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</si>
  <si>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</si>
  <si>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</si>
  <si>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</si>
  <si>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</si>
  <si>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</si>
  <si>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</si>
  <si>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</si>
  <si>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</si>
  <si>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</si>
  <si>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</si>
  <si>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</si>
  <si>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</si>
  <si>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</si>
  <si>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</si>
  <si>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</si>
  <si>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</si>
  <si>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</si>
  <si>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</si>
  <si>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</si>
  <si>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</si>
  <si>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</si>
  <si>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</si>
  <si>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</si>
  <si>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</si>
  <si>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</si>
  <si>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</si>
  <si>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</si>
  <si>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</si>
  <si>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</si>
  <si>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</si>
  <si>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</si>
  <si>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</si>
  <si>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</si>
  <si>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</si>
  <si>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</si>
  <si>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</si>
  <si>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</si>
  <si>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</si>
  <si>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</si>
  <si>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</si>
  <si>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</si>
  <si>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</si>
  <si>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</si>
  <si>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</si>
  <si>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</si>
  <si>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</si>
  <si>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</si>
  <si>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</si>
  <si>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</si>
  <si>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</si>
  <si>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</si>
  <si>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</si>
  <si>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</si>
  <si>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</si>
  <si>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</si>
  <si>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</si>
  <si>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</si>
  <si>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</si>
  <si>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</si>
  <si>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</si>
  <si>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</si>
  <si>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</si>
  <si>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</si>
  <si>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</si>
  <si>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</si>
  <si>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</si>
  <si>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</si>
  <si>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</si>
  <si>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</si>
  <si>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</si>
  <si>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</si>
  <si>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</si>
  <si>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</si>
  <si>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</si>
  <si>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</si>
  <si>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</si>
  <si>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</si>
  <si>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</si>
  <si>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</si>
  <si>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</si>
  <si>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</si>
  <si>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</si>
  <si>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</si>
  <si>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</si>
  <si>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</si>
  <si>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</si>
  <si>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</si>
  <si>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</si>
  <si>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</si>
  <si>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</si>
  <si>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</si>
  <si>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</si>
  <si>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</si>
  <si>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</si>
  <si>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</si>
  <si>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</si>
  <si>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</si>
  <si>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</si>
  <si>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</si>
  <si>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</si>
  <si>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</si>
  <si>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</si>
  <si>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</si>
  <si>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</si>
  <si>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</si>
  <si>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</si>
  <si>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</si>
  <si>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</si>
  <si>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</si>
  <si>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</si>
  <si>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</si>
  <si>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</si>
  <si>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</si>
  <si>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</si>
  <si>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</si>
  <si>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</si>
  <si>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</si>
  <si>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</si>
  <si>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</si>
  <si>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</si>
  <si>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</si>
  <si>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</si>
  <si>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</si>
  <si>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</si>
  <si>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</si>
  <si>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</si>
  <si>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</si>
  <si>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</si>
  <si>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</si>
  <si>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</si>
  <si>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</si>
  <si>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</si>
  <si>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</si>
  <si>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</si>
  <si>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</si>
  <si>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</si>
  <si>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</si>
  <si>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</si>
  <si>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</si>
  <si>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</si>
  <si>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</si>
  <si>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</si>
  <si>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</si>
  <si>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</si>
  <si>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</si>
  <si>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</si>
  <si>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</si>
  <si>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</si>
  <si>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</si>
  <si>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</si>
  <si>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</si>
  <si>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</si>
  <si>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</si>
  <si>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</si>
  <si>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</si>
  <si>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</si>
  <si>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</si>
  <si>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</si>
  <si>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</si>
  <si>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</si>
  <si>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</si>
  <si>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</si>
  <si>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</si>
  <si>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</si>
  <si>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</si>
  <si>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</si>
  <si>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</si>
  <si>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</si>
  <si>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</si>
  <si>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</si>
  <si>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</si>
  <si>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</si>
  <si>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</si>
  <si>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</si>
  <si>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</si>
  <si>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</si>
  <si>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</si>
  <si>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</si>
  <si>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</si>
  <si>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</si>
  <si>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</si>
  <si>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</si>
  <si>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</si>
  <si>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</si>
  <si>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</si>
  <si>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</si>
  <si>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</si>
  <si>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</si>
  <si>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</si>
  <si>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</si>
  <si>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</si>
  <si>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</si>
  <si>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</si>
  <si>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</si>
  <si>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</si>
  <si>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</si>
  <si>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</si>
  <si>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</si>
  <si>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</si>
  <si>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</si>
  <si>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</si>
  <si>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</si>
  <si>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</si>
  <si>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</si>
  <si>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</si>
  <si>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</si>
  <si>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</si>
  <si>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</si>
  <si>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</si>
  <si>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</si>
  <si>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</si>
  <si>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</si>
  <si>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</si>
  <si>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</si>
  <si>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</si>
  <si>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</si>
  <si>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</si>
  <si>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</si>
  <si>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</si>
  <si>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</si>
  <si>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</si>
  <si>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</si>
  <si>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</si>
  <si>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</si>
  <si>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</si>
  <si>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</si>
  <si>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</si>
  <si>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</si>
  <si>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</si>
  <si>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</si>
  <si>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</si>
  <si>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</si>
  <si>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</si>
  <si>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</si>
  <si>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</si>
  <si>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</si>
  <si>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</si>
  <si>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</si>
  <si>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</si>
  <si>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</si>
  <si>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</si>
  <si>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</si>
  <si>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</si>
  <si>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</si>
  <si>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</si>
  <si>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</si>
  <si>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</si>
  <si>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</si>
  <si>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</si>
  <si>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</si>
  <si>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</si>
  <si>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</si>
  <si>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</si>
  <si>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</si>
  <si>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</si>
  <si>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</si>
  <si>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</si>
  <si>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</si>
  <si>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</si>
  <si>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</si>
  <si>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</si>
  <si>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</si>
  <si>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</si>
  <si>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</si>
  <si>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</si>
  <si>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</si>
  <si>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</si>
  <si>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</si>
  <si>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</si>
  <si>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</si>
  <si>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</si>
  <si>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</si>
  <si>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</si>
  <si>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</si>
  <si>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</si>
  <si>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</si>
  <si>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</si>
  <si>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</si>
  <si>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</si>
  <si>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</si>
  <si>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</si>
  <si>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</si>
  <si>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</si>
  <si>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</si>
  <si>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</si>
  <si>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</si>
  <si>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</si>
  <si>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</si>
  <si>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</si>
  <si>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</si>
  <si>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</si>
  <si>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</si>
  <si>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</si>
  <si>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</si>
  <si>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</si>
  <si>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</si>
  <si>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</si>
  <si>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</si>
  <si>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</si>
  <si>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</si>
  <si>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</si>
  <si>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</si>
  <si>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</si>
  <si>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</si>
  <si>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</si>
  <si>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</si>
  <si>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</si>
  <si>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</si>
  <si>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</si>
  <si>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</si>
  <si>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</si>
  <si>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</si>
  <si>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</si>
  <si>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</si>
  <si>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</si>
  <si>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</si>
  <si>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</si>
  <si>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</si>
  <si>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</si>
  <si>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</si>
  <si>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</si>
  <si>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</si>
  <si>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</si>
  <si>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</si>
  <si>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</si>
  <si>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</si>
  <si>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</si>
  <si>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</si>
  <si>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</si>
  <si>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</si>
  <si>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</si>
  <si>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</si>
  <si>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</si>
  <si>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</si>
  <si>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</si>
  <si>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</si>
  <si>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</si>
  <si>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</si>
  <si>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</si>
  <si>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</si>
  <si>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</si>
  <si>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</si>
  <si>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</si>
  <si>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</si>
  <si>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</si>
  <si>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</si>
  <si>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</si>
  <si>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</si>
  <si>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</si>
  <si>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</si>
  <si>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</si>
  <si>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</si>
  <si>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</si>
  <si>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</si>
  <si>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</si>
  <si>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</si>
  <si>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</si>
  <si>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</si>
  <si>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</si>
  <si>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</si>
  <si>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</si>
  <si>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</si>
  <si>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</si>
  <si>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</si>
  <si>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</si>
  <si>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</si>
  <si>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</si>
  <si>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</si>
  <si>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</si>
  <si>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</si>
  <si>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</si>
  <si>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</si>
  <si>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</si>
  <si>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</si>
  <si>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</si>
  <si>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</si>
  <si>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</si>
  <si>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</si>
  <si>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</si>
  <si>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</si>
  <si>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</si>
  <si>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</si>
  <si>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</si>
  <si>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</si>
  <si>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</si>
  <si>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</si>
  <si>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</si>
  <si>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</si>
  <si>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</si>
  <si>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</si>
  <si>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</si>
  <si>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</si>
  <si>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</si>
  <si>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</si>
  <si>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</si>
  <si>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</si>
  <si>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</si>
  <si>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</si>
  <si>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</si>
  <si>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</si>
  <si>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</si>
  <si>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</si>
  <si>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</si>
  <si>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</si>
  <si>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</si>
  <si>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</si>
  <si>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</si>
  <si>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</si>
  <si>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</si>
  <si>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</si>
  <si>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</si>
  <si>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</si>
  <si>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</si>
  <si>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</si>
  <si>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</si>
  <si>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</si>
  <si>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</si>
  <si>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</si>
  <si>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</si>
  <si>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</si>
  <si>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</si>
  <si>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</si>
  <si>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</si>
  <si>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</si>
  <si>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</si>
  <si>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</si>
  <si>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</si>
  <si>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</si>
  <si>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</si>
  <si>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</si>
  <si>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</si>
  <si>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</si>
  <si>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</si>
  <si>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</si>
  <si>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</si>
  <si>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</si>
  <si>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</si>
  <si>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</si>
  <si>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</si>
  <si>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</si>
  <si>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</si>
  <si>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</si>
  <si>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</si>
  <si>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</si>
  <si>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</si>
  <si>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</si>
  <si>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</si>
  <si>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</si>
  <si>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</si>
  <si>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</si>
  <si>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</si>
  <si>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</si>
  <si>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</si>
  <si>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</si>
  <si>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</si>
  <si>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</si>
  <si>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</si>
  <si>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</si>
  <si>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</si>
  <si>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</si>
  <si>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</si>
  <si>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</si>
  <si>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</si>
  <si>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</si>
  <si>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</si>
  <si>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</si>
  <si>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</si>
  <si>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</si>
  <si>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</si>
  <si>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</si>
  <si>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</si>
  <si>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</si>
  <si>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</si>
  <si>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</si>
  <si>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</si>
  <si>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</si>
  <si>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</si>
  <si>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</si>
  <si>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</si>
  <si>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</si>
  <si>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</si>
  <si>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</si>
  <si>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</si>
  <si>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</si>
  <si>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</si>
  <si>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</si>
  <si>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</si>
  <si>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</si>
  <si>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</si>
  <si>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</si>
  <si>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</si>
  <si>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</si>
  <si>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</si>
  <si>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</si>
  <si>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</si>
  <si>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</si>
  <si>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</si>
  <si>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</si>
  <si>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</si>
  <si>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</si>
  <si>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</si>
  <si>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</si>
  <si>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</si>
  <si>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</si>
  <si>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</si>
  <si>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</si>
  <si>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</si>
  <si>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</si>
  <si>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</si>
  <si>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</si>
  <si>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</si>
  <si>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</si>
  <si>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</si>
  <si>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</si>
  <si>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</si>
  <si>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</si>
  <si>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</si>
  <si>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</si>
  <si>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</si>
  <si>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</si>
  <si>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</si>
  <si>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</si>
  <si>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</si>
  <si>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</si>
  <si>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</si>
  <si>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</si>
  <si>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</si>
  <si>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</si>
  <si>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</si>
  <si>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</si>
  <si>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</si>
  <si>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</si>
  <si>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</si>
  <si>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</si>
  <si>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</si>
  <si>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</si>
  <si>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</si>
  <si>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</si>
  <si>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</si>
  <si>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</si>
  <si>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</si>
  <si>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</si>
  <si>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</si>
  <si>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</si>
  <si>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</si>
  <si>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</si>
  <si>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</si>
  <si>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</si>
  <si>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</si>
  <si>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</si>
  <si>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</si>
  <si>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</si>
  <si>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</si>
  <si>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</si>
  <si>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</si>
  <si>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</si>
  <si>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</si>
  <si>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</si>
  <si>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</si>
  <si>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</si>
  <si>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</si>
  <si>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</si>
  <si>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</si>
  <si>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</si>
  <si>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</si>
  <si>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</si>
  <si>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</si>
  <si>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</si>
  <si>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</si>
  <si>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</si>
  <si>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</si>
  <si>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</si>
  <si>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</si>
  <si>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</si>
  <si>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</si>
  <si>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</si>
  <si>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</si>
  <si>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</si>
  <si>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</si>
  <si>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</si>
  <si>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</si>
  <si>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</si>
  <si>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</si>
  <si>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</si>
  <si>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</si>
  <si>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</si>
  <si>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</si>
  <si>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</si>
  <si>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</si>
  <si>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</si>
  <si>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</si>
  <si>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</si>
  <si>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</si>
  <si>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</si>
  <si>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</si>
  <si>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</si>
  <si>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</si>
  <si>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</si>
  <si>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</si>
  <si>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</si>
  <si>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</si>
  <si>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</si>
  <si>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</si>
  <si>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</si>
  <si>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</si>
  <si>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</si>
  <si>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</si>
  <si>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</si>
  <si>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</si>
  <si>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</si>
  <si>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</si>
  <si>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</si>
  <si>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</si>
  <si>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</si>
  <si>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</si>
  <si>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</si>
  <si>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</si>
  <si>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</si>
  <si>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</si>
  <si>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</si>
  <si>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</si>
  <si>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</si>
  <si>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</si>
  <si>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</si>
  <si>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</si>
  <si>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</si>
  <si>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</si>
  <si>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</si>
  <si>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</si>
  <si>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</si>
  <si>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</si>
  <si>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</si>
  <si>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</si>
  <si>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</si>
  <si>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</si>
  <si>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</si>
  <si>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</si>
  <si>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</si>
  <si>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</si>
  <si>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</si>
  <si>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</si>
  <si>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</si>
  <si>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</si>
  <si>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</si>
  <si>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</si>
  <si>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</si>
  <si>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</si>
  <si>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</si>
  <si>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</si>
  <si>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</si>
  <si>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</si>
  <si>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</si>
  <si>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</si>
  <si>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</si>
  <si>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</si>
  <si>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</si>
  <si>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</si>
  <si>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</si>
  <si>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</si>
  <si>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</si>
  <si>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</si>
  <si>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</si>
  <si>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</si>
  <si>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</si>
  <si>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</si>
  <si>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</si>
  <si>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</si>
  <si>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</si>
  <si>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</si>
  <si>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</si>
  <si>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</si>
  <si>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</si>
  <si>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</si>
  <si>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</si>
  <si>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</si>
  <si>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</si>
  <si>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</si>
  <si>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</si>
  <si>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</si>
  <si>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</si>
  <si>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</si>
  <si>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</si>
  <si>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</si>
  <si>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</si>
  <si>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</si>
  <si>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</si>
  <si>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</si>
  <si>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</si>
  <si>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</si>
  <si>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</si>
  <si>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</si>
  <si>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</si>
  <si>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</si>
  <si>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</si>
  <si>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</si>
  <si>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</si>
  <si>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</si>
  <si>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</si>
  <si>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</si>
  <si>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</si>
  <si>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</si>
  <si>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</si>
  <si>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</si>
  <si>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</si>
  <si>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</si>
  <si>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</si>
  <si>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</si>
  <si>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</si>
  <si>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</si>
  <si>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</si>
  <si>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</si>
  <si>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</si>
  <si>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</si>
  <si>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</si>
  <si>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</si>
  <si>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</si>
  <si>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</si>
  <si>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</si>
  <si>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</si>
  <si>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</si>
  <si>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</si>
  <si>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</si>
  <si>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</si>
  <si>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</si>
  <si>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</si>
  <si>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</si>
  <si>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</si>
  <si>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</si>
  <si>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</si>
  <si>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</si>
  <si>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</si>
  <si>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</si>
  <si>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</si>
  <si>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</si>
  <si>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</si>
  <si>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</si>
  <si>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</si>
  <si>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</si>
  <si>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</si>
  <si>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</si>
  <si>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</si>
  <si>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</si>
  <si>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</si>
  <si>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</si>
  <si>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</si>
  <si>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</si>
  <si>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</si>
  <si>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</si>
  <si>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</si>
  <si>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</si>
  <si>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</si>
  <si>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</si>
  <si>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</si>
  <si>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</si>
  <si>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</si>
  <si>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</si>
  <si>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</si>
  <si>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</si>
  <si>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</si>
  <si>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</si>
  <si>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</si>
  <si>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</si>
  <si>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</si>
  <si>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</si>
  <si>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</si>
  <si>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</si>
  <si>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</si>
  <si>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</si>
  <si>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</si>
  <si>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</si>
  <si>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</si>
  <si>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</si>
  <si>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</si>
  <si>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</si>
  <si>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</si>
  <si>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</si>
  <si>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</si>
  <si>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</si>
  <si>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</si>
  <si>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</si>
  <si>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</si>
  <si>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</si>
  <si>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</si>
  <si>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</si>
  <si>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</si>
  <si>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</si>
  <si>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</si>
  <si>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</si>
  <si>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</si>
  <si>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</si>
  <si>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</si>
  <si>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</si>
  <si>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</si>
  <si>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</si>
  <si>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</si>
  <si>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</si>
  <si>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</si>
  <si>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</si>
  <si>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</si>
  <si>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</si>
  <si>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</si>
  <si>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</si>
  <si>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</si>
  <si>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</si>
  <si>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</si>
  <si>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</si>
  <si>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</si>
  <si>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</si>
  <si>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</si>
  <si>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</si>
  <si>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</si>
  <si>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</si>
  <si>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</si>
  <si>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</si>
  <si>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</si>
  <si>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</si>
  <si>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</si>
  <si>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</si>
  <si>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</si>
  <si>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</si>
  <si>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</si>
  <si>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</si>
  <si>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</si>
  <si>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</si>
  <si>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</si>
  <si>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</si>
  <si>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</si>
  <si>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</si>
  <si>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</si>
  <si>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</si>
  <si>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</si>
  <si>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</si>
  <si>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</si>
  <si>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</si>
  <si>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</si>
  <si>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</si>
  <si>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</si>
  <si>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</si>
  <si>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</si>
  <si>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</si>
  <si>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</si>
  <si>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</si>
  <si>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</si>
  <si>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</si>
  <si>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</si>
  <si>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</si>
  <si>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</si>
  <si>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</si>
  <si>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</si>
  <si>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</si>
  <si>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</si>
  <si>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</si>
  <si>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</si>
  <si>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</si>
  <si>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</si>
  <si>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</si>
  <si>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</si>
  <si>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</si>
  <si>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</si>
  <si>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</si>
  <si>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</si>
  <si>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</si>
  <si>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</si>
  <si>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</si>
  <si>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</si>
  <si>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</si>
  <si>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</si>
  <si>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</si>
  <si>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</si>
  <si>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</si>
  <si>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</si>
  <si>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</si>
  <si>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</si>
  <si>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</si>
  <si>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</si>
  <si>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</si>
  <si>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</si>
  <si>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</si>
  <si>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</si>
  <si>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</si>
  <si>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</si>
  <si>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</si>
  <si>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</si>
  <si>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</si>
  <si>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</si>
  <si>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</si>
  <si>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</si>
  <si>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</si>
  <si>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</si>
  <si>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</si>
  <si>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</si>
  <si>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</si>
  <si>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</si>
  <si>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</si>
  <si>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</si>
  <si>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</si>
  <si>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</si>
  <si>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</si>
  <si>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</si>
  <si>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</si>
  <si>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</si>
  <si>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</si>
  <si>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</si>
  <si>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</si>
  <si>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</si>
  <si>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</si>
  <si>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</si>
  <si>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</si>
  <si>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</si>
  <si>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</si>
  <si>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</si>
  <si>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</si>
  <si>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</si>
  <si>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</si>
  <si>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</si>
  <si>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</si>
  <si>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</si>
  <si>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</si>
  <si>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</si>
  <si>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</si>
  <si>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</si>
  <si>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</si>
  <si>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</si>
  <si>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</si>
  <si>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</si>
  <si>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</si>
  <si>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</si>
  <si>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</si>
  <si>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</si>
  <si>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</si>
  <si>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</si>
  <si>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</si>
  <si>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</si>
  <si>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</si>
  <si>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</si>
  <si>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</si>
  <si>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</si>
  <si>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</si>
  <si>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</si>
  <si>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</si>
  <si>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</si>
  <si>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</si>
  <si>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</si>
  <si>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</si>
  <si>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</si>
  <si>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</si>
  <si>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</si>
  <si>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</si>
  <si>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</si>
  <si>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</si>
  <si>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</si>
  <si>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</si>
  <si>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</si>
  <si>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</si>
  <si>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</si>
  <si>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</si>
  <si>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</si>
  <si>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</si>
  <si>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</si>
  <si>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</si>
  <si>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</si>
  <si>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</si>
  <si>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</si>
  <si>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</si>
  <si>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</si>
  <si>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</si>
  <si>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</si>
  <si>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</si>
  <si>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</si>
  <si>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</si>
  <si>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</si>
  <si>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</si>
  <si>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</si>
  <si>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</si>
  <si>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</si>
  <si>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</si>
  <si>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</si>
  <si>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</si>
  <si>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</si>
  <si>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</si>
  <si>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</si>
  <si>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</si>
  <si>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</si>
  <si>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</si>
  <si>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</si>
  <si>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</si>
  <si>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</si>
  <si>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</si>
  <si>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</si>
  <si>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</si>
  <si>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</si>
  <si>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</si>
  <si>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</si>
  <si>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</si>
  <si>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</si>
  <si>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</si>
  <si>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</si>
  <si>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</si>
  <si>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</si>
  <si>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</si>
  <si>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</si>
  <si>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</si>
  <si>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</si>
  <si>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</si>
  <si>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</si>
  <si>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</si>
  <si>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</si>
  <si>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</si>
  <si>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</si>
  <si>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</si>
  <si>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</si>
  <si>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</si>
  <si>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</si>
  <si>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</si>
  <si>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</si>
  <si>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</si>
  <si>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</si>
  <si>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</si>
  <si>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</si>
  <si>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</si>
  <si>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</si>
  <si>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</si>
  <si>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</si>
  <si>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</si>
  <si>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</si>
  <si>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</si>
  <si>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</si>
  <si>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</si>
  <si>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</si>
  <si>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</si>
  <si>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</si>
  <si>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</si>
  <si>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</si>
  <si>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</si>
  <si>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</si>
  <si>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</si>
  <si>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</si>
  <si>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</si>
  <si>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</si>
  <si>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</si>
  <si>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</si>
  <si>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</si>
  <si>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</si>
  <si>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</si>
  <si>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</si>
  <si>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</si>
  <si>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</si>
  <si>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</si>
  <si>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</si>
  <si>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</si>
  <si>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</si>
  <si>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</si>
  <si>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</si>
  <si>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</si>
  <si>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</si>
  <si>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</si>
  <si>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</si>
  <si>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</si>
  <si>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</si>
  <si>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</si>
  <si>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</si>
  <si>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</si>
  <si>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</si>
  <si>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</si>
  <si>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</si>
  <si>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</si>
  <si>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</si>
  <si>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</si>
  <si>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</si>
  <si>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</si>
  <si>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</si>
  <si>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</si>
  <si>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</si>
  <si>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</si>
  <si>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</si>
  <si>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</si>
  <si>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</si>
  <si>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</si>
  <si>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</si>
  <si>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</si>
  <si>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</si>
  <si>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</si>
  <si>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</si>
  <si>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</si>
  <si>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</si>
  <si>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</si>
  <si>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</si>
  <si>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</si>
  <si>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</si>
  <si>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</si>
  <si>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</si>
  <si>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</si>
  <si>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</si>
  <si>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</si>
  <si>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</si>
  <si>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</si>
  <si>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</si>
  <si>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</si>
  <si>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</si>
  <si>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</si>
  <si>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</si>
  <si>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</si>
  <si>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</si>
  <si>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</si>
  <si>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</si>
  <si>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</si>
  <si>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</si>
  <si>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</si>
  <si>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</si>
  <si>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</si>
  <si>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</si>
  <si>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</si>
  <si>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</si>
  <si>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</si>
  <si>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</si>
  <si>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</si>
  <si>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</si>
  <si>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</si>
  <si>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</si>
  <si>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</si>
  <si>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</si>
  <si>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</si>
  <si>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</si>
  <si>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</si>
  <si>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</si>
  <si>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</si>
  <si>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</si>
  <si>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</si>
  <si>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</si>
  <si>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</si>
  <si>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</si>
  <si>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</si>
  <si>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</si>
  <si>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</si>
  <si>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</si>
  <si>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</si>
  <si>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</si>
  <si>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</si>
  <si>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</si>
  <si>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</si>
  <si>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</si>
  <si>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</si>
  <si>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</si>
  <si>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</si>
  <si>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</si>
  <si>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</si>
  <si>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</si>
  <si>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</si>
  <si>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</si>
  <si>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</si>
  <si>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</si>
  <si>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</si>
  <si>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</si>
  <si>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</si>
  <si>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</si>
  <si>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</si>
  <si>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</si>
  <si>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</si>
  <si>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</si>
  <si>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</si>
  <si>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</si>
  <si>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</si>
  <si>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</si>
  <si>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</si>
  <si>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</si>
  <si>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</si>
  <si>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</si>
  <si>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</si>
  <si>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</si>
  <si>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</si>
  <si>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</si>
  <si>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</si>
  <si>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</si>
  <si>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</si>
  <si>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</si>
  <si>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</si>
  <si>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</si>
  <si>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</si>
  <si>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</si>
  <si>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</si>
  <si>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</si>
  <si>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</si>
  <si>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</si>
  <si>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</si>
  <si>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</si>
  <si>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</si>
  <si>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</si>
  <si>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</si>
  <si>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</si>
  <si>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</si>
  <si>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</si>
  <si>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</si>
  <si>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</si>
  <si>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</si>
  <si>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</si>
  <si>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</si>
  <si>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</si>
  <si>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</si>
  <si>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</si>
  <si>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</si>
  <si>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</si>
  <si>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</si>
  <si>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</si>
  <si>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</si>
  <si>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</si>
  <si>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</si>
  <si>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</si>
  <si>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</si>
  <si>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</si>
  <si>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</si>
  <si>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</si>
  <si>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</si>
  <si>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</si>
  <si>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</si>
  <si>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</si>
  <si>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</si>
  <si>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</si>
  <si>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</si>
  <si>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</si>
  <si>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</si>
  <si>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</si>
  <si>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</si>
  <si>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</si>
  <si>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</si>
  <si>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</si>
  <si>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</si>
  <si>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</si>
  <si>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</si>
  <si>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</si>
  <si>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</si>
  <si>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</si>
  <si>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</si>
  <si>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</si>
  <si>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</si>
  <si>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</si>
  <si>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</si>
  <si>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</si>
  <si>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</si>
  <si>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</si>
  <si>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</si>
  <si>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</si>
  <si>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</si>
  <si>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</si>
  <si>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</si>
  <si>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</si>
  <si>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</si>
  <si>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</si>
  <si>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</si>
  <si>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</si>
  <si>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</si>
  <si>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</si>
  <si>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</si>
  <si>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</si>
  <si>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</si>
  <si>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</si>
  <si>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</si>
  <si>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</si>
  <si>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</si>
  <si>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</si>
  <si>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</si>
  <si>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</si>
  <si>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</si>
  <si>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</si>
  <si>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</si>
  <si>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</si>
  <si>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</si>
  <si>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</si>
  <si>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</si>
  <si>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</si>
  <si>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</si>
  <si>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</si>
  <si>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</si>
  <si>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</si>
  <si>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</si>
  <si>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</si>
  <si>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</si>
  <si>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</si>
  <si>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</si>
  <si>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</si>
  <si>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</si>
  <si>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</si>
  <si>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</si>
  <si>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</si>
  <si>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</si>
  <si>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</si>
  <si>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</si>
  <si>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</si>
  <si>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</si>
  <si>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</si>
  <si>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</si>
  <si>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</si>
  <si>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</si>
  <si>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</si>
  <si>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</si>
  <si>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</si>
  <si>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</si>
  <si>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</si>
  <si>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</si>
  <si>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</si>
  <si>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</si>
  <si>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</si>
  <si>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</si>
  <si>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</si>
  <si>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</si>
  <si>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</si>
  <si>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</si>
  <si>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</si>
  <si>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</si>
  <si>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</si>
  <si>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</si>
  <si>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</si>
  <si>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</si>
  <si>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</si>
  <si>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</si>
  <si>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</si>
  <si>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</si>
  <si>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</si>
  <si>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</si>
  <si>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</si>
  <si>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</si>
  <si>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</si>
  <si>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</si>
  <si>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</si>
  <si>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</si>
  <si>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</si>
  <si>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</si>
  <si>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</si>
  <si>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</si>
  <si>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</si>
  <si>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</si>
  <si>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</si>
  <si>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</si>
  <si>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</si>
  <si>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</si>
  <si>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</si>
  <si>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</si>
  <si>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</si>
  <si>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</si>
  <si>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</si>
  <si>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</si>
  <si>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</si>
  <si>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</si>
  <si>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</si>
  <si>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</si>
  <si>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</si>
  <si>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</si>
  <si>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</si>
  <si>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</si>
  <si>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</si>
  <si>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</si>
  <si>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</si>
  <si>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</si>
  <si>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</si>
  <si>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</si>
  <si>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</si>
  <si>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</si>
  <si>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</si>
  <si>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</si>
  <si>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</si>
  <si>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</si>
  <si>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</si>
  <si>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</si>
  <si>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</si>
  <si>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</si>
  <si>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</si>
  <si>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</si>
  <si>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</si>
  <si>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</si>
  <si>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</si>
  <si>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</si>
  <si>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</si>
  <si>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</si>
  <si>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</si>
  <si>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</si>
  <si>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</si>
  <si>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</si>
  <si>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</si>
  <si>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</si>
  <si>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</si>
  <si>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</si>
  <si>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</si>
  <si>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</si>
  <si>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</si>
  <si>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</si>
  <si>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</si>
  <si>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</si>
  <si>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</si>
  <si>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</si>
  <si>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</si>
  <si>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</si>
  <si>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</si>
  <si>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</si>
  <si>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</si>
  <si>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</si>
  <si>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</si>
  <si>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</si>
  <si>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</si>
  <si>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</si>
  <si>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</si>
  <si>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</si>
  <si>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</si>
  <si>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</si>
  <si>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</si>
  <si>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</si>
  <si>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</si>
  <si>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</si>
  <si>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</si>
  <si>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</si>
  <si>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</si>
  <si>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</si>
  <si>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</si>
  <si>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</si>
  <si>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</si>
  <si>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</si>
  <si>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</si>
  <si>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</si>
  <si>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</si>
  <si>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</si>
  <si>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</si>
  <si>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</si>
  <si>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</si>
  <si>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</si>
  <si>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</si>
  <si>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</si>
  <si>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</si>
  <si>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</si>
  <si>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</si>
  <si>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</si>
  <si>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</si>
  <si>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</si>
  <si>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</si>
  <si>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</si>
  <si>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</si>
  <si>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</si>
  <si>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</si>
  <si>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</si>
  <si>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</si>
  <si>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</si>
  <si>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</si>
  <si>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</si>
  <si>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</si>
  <si>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</si>
  <si>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</si>
  <si>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</si>
  <si>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</si>
  <si>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</si>
  <si>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</si>
  <si>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</si>
  <si>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</si>
  <si>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</si>
  <si>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</si>
  <si>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</si>
  <si>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</si>
  <si>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</si>
  <si>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</si>
  <si>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</si>
  <si>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</si>
  <si>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</si>
  <si>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</si>
  <si>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</si>
  <si>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</si>
  <si>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</si>
  <si>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</si>
  <si>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</si>
  <si>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</si>
  <si>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</si>
  <si>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</si>
  <si>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</si>
  <si>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</si>
  <si>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</si>
  <si>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</si>
  <si>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</si>
  <si>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</si>
  <si>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</si>
  <si>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</si>
  <si>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</si>
  <si>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</si>
  <si>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</si>
  <si>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</si>
  <si>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</si>
  <si>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</si>
  <si>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</si>
  <si>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</si>
  <si>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</si>
  <si>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</si>
  <si>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</si>
  <si>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</si>
  <si>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</si>
  <si>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</si>
  <si>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</si>
  <si>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</si>
  <si>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</si>
  <si>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</si>
  <si>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</si>
  <si>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</si>
  <si>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</si>
  <si>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</si>
  <si>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</si>
  <si>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</si>
  <si>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</si>
  <si>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</si>
  <si>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</si>
  <si>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</si>
  <si>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</si>
  <si>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</si>
  <si>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</si>
  <si>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</si>
  <si>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</si>
  <si>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</si>
  <si>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</si>
  <si>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</si>
  <si>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</si>
  <si>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</si>
  <si>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</si>
  <si>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</si>
  <si>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</si>
  <si>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</si>
  <si>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</si>
  <si>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</si>
  <si>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</si>
  <si>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</si>
  <si>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</si>
  <si>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</si>
  <si>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</si>
  <si>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</si>
  <si>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</si>
  <si>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</si>
  <si>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</si>
  <si>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</si>
  <si>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</si>
  <si>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</si>
  <si>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</si>
  <si>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</si>
  <si>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</si>
  <si>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</si>
  <si>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</si>
  <si>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</si>
  <si>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</si>
  <si>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</si>
  <si>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</si>
  <si>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</si>
  <si>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</si>
  <si>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</si>
  <si>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</si>
  <si>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</si>
  <si>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</si>
  <si>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</si>
  <si>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</si>
  <si>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</si>
  <si>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</si>
  <si>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</si>
  <si>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</si>
  <si>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</si>
  <si>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</si>
  <si>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</si>
  <si>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</si>
  <si>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</si>
  <si>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</si>
  <si>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</si>
  <si>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</si>
  <si>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</si>
  <si>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</si>
  <si>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</si>
  <si>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</si>
  <si>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</si>
  <si>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</si>
  <si>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</si>
  <si>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</si>
  <si>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</si>
  <si>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</si>
  <si>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</si>
  <si>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</si>
  <si>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</si>
  <si>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</si>
  <si>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</si>
  <si>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</si>
  <si>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</si>
  <si>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</si>
  <si>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</si>
  <si>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</si>
  <si>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</si>
  <si>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</si>
  <si>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</si>
  <si>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</si>
  <si>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</si>
  <si>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</si>
  <si>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</si>
  <si>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</si>
  <si>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</si>
  <si>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</si>
  <si>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</si>
  <si>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</si>
  <si>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</si>
  <si>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</si>
  <si>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</si>
  <si>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</si>
  <si>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</si>
  <si>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</si>
  <si>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</si>
  <si>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</si>
  <si>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</si>
  <si>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</si>
  <si>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</si>
  <si>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</si>
  <si>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</si>
  <si>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</si>
  <si>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</si>
  <si>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</si>
  <si>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</si>
  <si>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</si>
  <si>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</si>
  <si>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</si>
  <si>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</si>
  <si>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</si>
  <si>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</si>
  <si>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</si>
  <si>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</si>
  <si>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</si>
  <si>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</si>
  <si>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</si>
  <si>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</si>
  <si>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</si>
  <si>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</si>
  <si>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</si>
  <si>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</si>
  <si>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</si>
  <si>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</si>
  <si>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</si>
  <si>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</si>
  <si>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</si>
  <si>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</si>
  <si>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</si>
  <si>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</si>
  <si>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</si>
  <si>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</si>
  <si>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</si>
  <si>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</si>
  <si>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</si>
  <si>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</si>
  <si>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</si>
  <si>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</si>
  <si>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</si>
  <si>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</si>
  <si>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</si>
  <si>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</si>
  <si>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</si>
  <si>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</si>
  <si>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</si>
  <si>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</si>
  <si>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</si>
  <si>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</si>
  <si>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</si>
  <si>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</si>
  <si>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</si>
  <si>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</si>
  <si>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</si>
  <si>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</si>
  <si>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</si>
  <si>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</si>
  <si>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</si>
  <si>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</si>
  <si>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</si>
  <si>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</si>
  <si>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</si>
  <si>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</si>
  <si>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</si>
  <si>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</si>
  <si>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</si>
  <si>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</si>
  <si>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</si>
  <si>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</si>
  <si>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</si>
  <si>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</si>
  <si>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</si>
  <si>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</si>
  <si>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</si>
  <si>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</si>
  <si>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</si>
  <si>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</si>
  <si>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</si>
  <si>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</si>
  <si>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</si>
  <si>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</si>
  <si>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</si>
  <si>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</si>
  <si>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</si>
  <si>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</si>
  <si>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</si>
  <si>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</si>
  <si>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</si>
  <si>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</si>
  <si>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</si>
  <si>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</si>
  <si>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</si>
  <si>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</si>
  <si>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</si>
  <si>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</si>
  <si>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</si>
  <si>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</si>
  <si>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</si>
  <si>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</si>
  <si>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</si>
  <si>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</si>
  <si>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</si>
  <si>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</si>
  <si>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</si>
  <si>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</si>
  <si>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</si>
  <si>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</si>
  <si>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</si>
  <si>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</si>
  <si>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</si>
  <si>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</si>
  <si>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</si>
  <si>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</si>
  <si>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</si>
  <si>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</si>
  <si>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</si>
  <si>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</si>
  <si>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</si>
  <si>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</si>
  <si>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</si>
  <si>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</si>
  <si>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</si>
  <si>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</si>
  <si>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</si>
  <si>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</si>
  <si>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</si>
  <si>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</si>
  <si>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</si>
  <si>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</si>
  <si>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</si>
  <si>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</si>
  <si>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</si>
  <si>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</si>
  <si>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</si>
  <si>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</si>
  <si>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</si>
  <si>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</si>
  <si>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</si>
  <si>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</si>
  <si>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</si>
  <si>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</si>
  <si>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</si>
  <si>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</si>
  <si>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</si>
  <si>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</si>
  <si>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</si>
  <si>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</si>
  <si>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</si>
  <si>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</si>
  <si>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</si>
  <si>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</si>
  <si>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</si>
  <si>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</si>
  <si>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</si>
  <si>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</si>
  <si>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</si>
  <si>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</si>
  <si>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</si>
  <si>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</si>
  <si>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</si>
  <si>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</si>
  <si>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</si>
  <si>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</si>
  <si>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</si>
  <si>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</si>
  <si>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</si>
  <si>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</si>
  <si>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</si>
  <si>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</si>
  <si>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</si>
  <si>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</si>
  <si>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</si>
  <si>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</si>
  <si>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</si>
  <si>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</si>
  <si>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</si>
  <si>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</si>
  <si>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</si>
  <si>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</si>
  <si>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</si>
  <si>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</si>
  <si>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</si>
  <si>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</si>
  <si>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</si>
  <si>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</si>
  <si>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</si>
  <si>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</si>
  <si>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</si>
  <si>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</si>
  <si>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</si>
  <si>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</si>
  <si>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</si>
  <si>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</si>
  <si>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</si>
  <si>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</si>
  <si>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</si>
  <si>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</si>
  <si>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</si>
  <si>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</si>
  <si>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</si>
  <si>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</si>
  <si>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</si>
  <si>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</si>
  <si>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</si>
  <si>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</si>
  <si>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</si>
  <si>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</si>
  <si>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</si>
  <si>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</si>
  <si>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</si>
  <si>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</si>
  <si>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</si>
  <si>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</si>
  <si>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</si>
  <si>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</si>
  <si>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</si>
  <si>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</si>
  <si>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</si>
  <si>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</si>
  <si>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</si>
  <si>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</si>
  <si>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</si>
  <si>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</si>
  <si>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</si>
  <si>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</si>
  <si>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</si>
  <si>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</si>
  <si>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</si>
  <si>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</si>
  <si>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</si>
  <si>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</si>
  <si>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</si>
  <si>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</si>
  <si>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</si>
  <si>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</si>
  <si>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</si>
  <si>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</si>
  <si>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</si>
  <si>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</si>
  <si>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</si>
  <si>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</si>
  <si>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</si>
  <si>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</si>
  <si>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</si>
  <si>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</si>
  <si>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</si>
  <si>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</si>
  <si>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</si>
  <si>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</si>
  <si>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</si>
  <si>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</si>
  <si>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</si>
  <si>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</si>
  <si>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</si>
  <si>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</si>
  <si>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</si>
  <si>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</si>
  <si>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</si>
  <si>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</si>
  <si>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</si>
  <si>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</si>
  <si>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</si>
  <si>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</si>
  <si>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</si>
  <si>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</si>
  <si>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</si>
  <si>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</si>
  <si>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</si>
  <si>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</si>
  <si>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</si>
  <si>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</si>
  <si>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</si>
  <si>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</si>
  <si>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</si>
  <si>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</si>
  <si>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</si>
  <si>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</si>
  <si>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</si>
  <si>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</si>
  <si>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</si>
  <si>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</si>
  <si>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</si>
  <si>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</si>
  <si>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</si>
  <si>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</si>
  <si>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</si>
  <si>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</si>
  <si>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</si>
  <si>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</si>
  <si>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</si>
  <si>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</si>
  <si>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</si>
  <si>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</si>
  <si>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</si>
  <si>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</si>
  <si>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</si>
  <si>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</si>
  <si>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</si>
  <si>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</si>
  <si>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</si>
  <si>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</si>
  <si>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</si>
  <si>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</si>
  <si>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</si>
  <si>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</si>
  <si>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</si>
  <si>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</si>
  <si>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</si>
  <si>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</si>
  <si>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</si>
  <si>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</si>
  <si>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</si>
  <si>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</si>
  <si>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</si>
  <si>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</si>
  <si>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</si>
  <si>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</si>
  <si>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</si>
  <si>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</si>
  <si>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</si>
  <si>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</si>
  <si>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</si>
  <si>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</si>
  <si>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</si>
  <si>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</si>
  <si>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</si>
  <si>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</si>
  <si>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</si>
  <si>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</si>
  <si>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</si>
  <si>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</si>
  <si>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</si>
  <si>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</si>
  <si>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</si>
  <si>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</si>
  <si>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</si>
  <si>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</si>
  <si>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</si>
  <si>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</si>
  <si>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</si>
  <si>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</si>
  <si>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</si>
  <si>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</si>
  <si>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</si>
  <si>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</si>
  <si>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</si>
  <si>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</si>
  <si>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</si>
  <si>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</si>
  <si>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</si>
  <si>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</si>
  <si>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</si>
  <si>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</si>
  <si>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</si>
  <si>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</si>
  <si>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</si>
  <si>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</si>
  <si>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</si>
  <si>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</si>
  <si>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</si>
  <si>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</si>
  <si>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</si>
  <si>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</si>
  <si>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</si>
  <si>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</si>
  <si>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</si>
  <si>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</si>
  <si>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</si>
  <si>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</si>
  <si>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</si>
  <si>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</si>
  <si>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</si>
  <si>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</si>
  <si>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</si>
  <si>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</si>
  <si>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</si>
  <si>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</si>
  <si>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</si>
  <si>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</si>
  <si>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</si>
  <si>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</si>
  <si>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</si>
  <si>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</si>
  <si>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</si>
  <si>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</si>
  <si>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</si>
  <si>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</si>
  <si>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</si>
  <si>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</si>
  <si>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</si>
  <si>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</si>
  <si>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</si>
  <si>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</si>
  <si>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</si>
  <si>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</si>
  <si>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</si>
  <si>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</si>
  <si>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</si>
  <si>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</si>
  <si>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</si>
  <si>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</si>
  <si>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</si>
  <si>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</si>
  <si>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</si>
  <si>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</si>
  <si>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</si>
  <si>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</si>
  <si>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</si>
  <si>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</si>
  <si>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</si>
  <si>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</si>
  <si>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</si>
  <si>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</si>
  <si>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</si>
  <si>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</si>
  <si>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</si>
  <si>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</si>
  <si>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</si>
  <si>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</si>
  <si>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</si>
  <si>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</si>
  <si>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</si>
  <si>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</si>
  <si>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</si>
  <si>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</si>
  <si>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</si>
  <si>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</si>
  <si>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</si>
  <si>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</si>
  <si>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</si>
  <si>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</si>
  <si>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</si>
  <si>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</si>
  <si>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</si>
  <si>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</si>
  <si>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</si>
  <si>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</si>
  <si>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</si>
  <si>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</si>
  <si>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</si>
  <si>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</si>
  <si>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</si>
  <si>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</si>
  <si>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</si>
  <si>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</si>
  <si>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</si>
  <si>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</si>
  <si>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</si>
  <si>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</si>
  <si>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</si>
  <si>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</si>
  <si>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</si>
  <si>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</si>
  <si>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</si>
  <si>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</si>
  <si>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</si>
  <si>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</si>
  <si>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</si>
  <si>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</si>
  <si>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</si>
  <si>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</si>
  <si>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</si>
  <si>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</si>
  <si>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</si>
  <si>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</si>
  <si>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</si>
  <si>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</si>
  <si>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</si>
  <si>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</si>
  <si>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</si>
  <si>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</si>
  <si>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</si>
  <si>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</si>
  <si>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</si>
  <si>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</si>
  <si>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</si>
  <si>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</si>
  <si>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</si>
  <si>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</si>
  <si>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</si>
  <si>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</si>
  <si>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</si>
  <si>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</si>
  <si>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</si>
  <si>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</si>
  <si>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</si>
  <si>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</si>
  <si>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</si>
  <si>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</si>
  <si>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</si>
  <si>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</si>
  <si>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</si>
  <si>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</si>
  <si>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</si>
  <si>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</si>
  <si>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</si>
  <si>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</si>
  <si>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</si>
  <si>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</si>
  <si>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</si>
  <si>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</si>
  <si>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</si>
  <si>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</si>
  <si>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</si>
  <si>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</si>
  <si>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</si>
  <si>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</si>
  <si>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</si>
  <si>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</si>
  <si>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</si>
  <si>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</si>
  <si>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</si>
  <si>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</si>
  <si>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</si>
  <si>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</si>
  <si>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</si>
  <si>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</si>
  <si>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</si>
  <si>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</si>
  <si>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</si>
  <si>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</si>
  <si>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</si>
  <si>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</si>
  <si>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</si>
  <si>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</si>
  <si>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</si>
  <si>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</si>
  <si>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</si>
  <si>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</si>
  <si>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</si>
  <si>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</si>
  <si>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</si>
  <si>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</si>
  <si>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</si>
  <si>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</si>
  <si>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</si>
  <si>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</si>
  <si>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</si>
  <si>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</si>
  <si>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</si>
  <si>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</si>
  <si>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</si>
  <si>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</si>
  <si>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</si>
  <si>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</si>
  <si>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</si>
  <si>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</si>
  <si>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</si>
  <si>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</si>
  <si>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</si>
  <si>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</si>
  <si>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</si>
  <si>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</si>
  <si>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</si>
  <si>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</si>
  <si>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</si>
  <si>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</si>
  <si>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</si>
  <si>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</si>
  <si>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</si>
  <si>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</si>
  <si>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</si>
  <si>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</si>
  <si>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</si>
  <si>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</si>
  <si>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</si>
  <si>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</si>
  <si>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</si>
  <si>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</si>
  <si>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</si>
  <si>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</si>
  <si>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</si>
  <si>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</si>
  <si>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</si>
  <si>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</si>
  <si>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</si>
  <si>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</si>
  <si>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</si>
  <si>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</si>
  <si>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</si>
  <si>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</si>
  <si>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</si>
  <si>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</si>
  <si>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</si>
  <si>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</si>
  <si>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</si>
  <si>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</si>
  <si>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</si>
  <si>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</si>
  <si>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</si>
  <si>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</si>
  <si>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</si>
  <si>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</si>
  <si>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</si>
  <si>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</si>
  <si>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</si>
  <si>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</si>
  <si>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</si>
  <si>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</si>
  <si>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</si>
  <si>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</si>
  <si>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</si>
  <si>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</si>
  <si>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</si>
  <si>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</si>
  <si>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</si>
  <si>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</si>
  <si>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</si>
  <si>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</si>
  <si>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</si>
  <si>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</si>
  <si>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</si>
  <si>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</si>
  <si>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</si>
  <si>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</si>
  <si>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</si>
  <si>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</si>
  <si>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</si>
  <si>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</si>
  <si>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</si>
  <si>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</si>
  <si>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</si>
  <si>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</si>
  <si>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</si>
  <si>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</si>
  <si>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</si>
  <si>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</si>
  <si>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</si>
  <si>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</si>
  <si>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</si>
  <si>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</si>
  <si>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</si>
  <si>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</si>
  <si>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</si>
  <si>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</si>
  <si>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</si>
  <si>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</si>
  <si>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</si>
  <si>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</si>
  <si>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</si>
  <si>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</si>
  <si>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</si>
  <si>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</si>
  <si>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</si>
  <si>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</si>
  <si>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</si>
  <si>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</si>
  <si>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</si>
  <si>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</si>
  <si>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</si>
  <si>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</si>
  <si>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</si>
  <si>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</si>
  <si>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</si>
  <si>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</si>
  <si>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</si>
  <si>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</si>
  <si>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</si>
  <si>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</si>
  <si>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</si>
  <si>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</si>
  <si>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</si>
  <si>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</si>
  <si>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</si>
  <si>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</si>
  <si>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</si>
  <si>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</si>
  <si>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</si>
  <si>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</si>
  <si>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</si>
  <si>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</si>
  <si>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</si>
  <si>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</si>
  <si>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</si>
  <si>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</si>
  <si>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</si>
  <si>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</si>
  <si>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</si>
  <si>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</si>
  <si>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</si>
  <si>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</si>
  <si>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</si>
  <si>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</si>
  <si>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</si>
  <si>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</si>
  <si>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</si>
  <si>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</si>
  <si>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</si>
  <si>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</si>
  <si>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</si>
  <si>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</si>
  <si>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</si>
  <si>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</si>
  <si>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</si>
  <si>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</si>
  <si>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</si>
  <si>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</si>
  <si>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</si>
  <si>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</si>
  <si>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</si>
  <si>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</si>
  <si>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</si>
  <si>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</si>
  <si>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</si>
  <si>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</si>
  <si>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</si>
  <si>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</si>
  <si>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</si>
  <si>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</si>
  <si>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</si>
  <si>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</si>
  <si>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</si>
  <si>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</si>
  <si>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</si>
  <si>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</si>
  <si>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</si>
  <si>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</si>
  <si>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</si>
  <si>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</si>
  <si>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</si>
  <si>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</si>
  <si>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</si>
  <si>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</si>
  <si>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</si>
  <si>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</si>
  <si>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</si>
  <si>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</si>
  <si>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</si>
  <si>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</si>
  <si>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</si>
  <si>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</si>
  <si>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</si>
  <si>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</si>
  <si>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</si>
  <si>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</si>
  <si>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</si>
  <si>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</si>
  <si>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</si>
  <si>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</si>
  <si>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</si>
  <si>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</si>
  <si>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</si>
  <si>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</si>
  <si>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</si>
  <si>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</si>
  <si>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</si>
  <si>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</si>
  <si>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</si>
  <si>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</si>
  <si>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</si>
  <si>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</si>
  <si>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</si>
  <si>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</si>
  <si>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</si>
  <si>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</si>
  <si>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</si>
  <si>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</si>
  <si>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</si>
  <si>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</si>
  <si>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</si>
  <si>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</si>
  <si>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</si>
  <si>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</si>
  <si>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</si>
  <si>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</si>
  <si>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</si>
  <si>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</si>
  <si>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</si>
  <si>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</si>
  <si>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</si>
  <si>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</si>
  <si>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</si>
  <si>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</si>
  <si>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</si>
  <si>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</si>
  <si>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</si>
  <si>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</si>
  <si>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</si>
  <si>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</si>
  <si>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</si>
  <si>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</si>
  <si>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</si>
  <si>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</si>
  <si>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</si>
  <si>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</si>
  <si>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</si>
  <si>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</si>
  <si>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</si>
  <si>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</si>
  <si>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</si>
  <si>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</si>
  <si>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</si>
  <si>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</si>
  <si>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</si>
  <si>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</si>
  <si>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</si>
  <si>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</si>
  <si>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</si>
  <si>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</si>
  <si>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</si>
  <si>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</si>
  <si>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</si>
  <si>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</si>
  <si>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</si>
  <si>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</si>
  <si>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</si>
  <si>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</si>
  <si>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</si>
  <si>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</si>
  <si>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</si>
  <si>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</si>
  <si>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</si>
  <si>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</si>
  <si>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</si>
  <si>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</si>
  <si>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</si>
  <si>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</si>
  <si>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</si>
  <si>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</si>
  <si>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</si>
  <si>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</si>
  <si>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</si>
  <si>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</si>
  <si>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</si>
  <si>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</si>
  <si>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</si>
  <si>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</si>
  <si>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</si>
  <si>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</si>
  <si>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</si>
  <si>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</si>
  <si>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</si>
  <si>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</si>
  <si>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</si>
  <si>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</si>
  <si>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</si>
  <si>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</si>
  <si>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</si>
  <si>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</si>
  <si>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</si>
  <si>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</si>
  <si>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</si>
  <si>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</si>
  <si>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</si>
  <si>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</si>
  <si>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</si>
  <si>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</si>
  <si>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</si>
  <si>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</si>
  <si>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</si>
  <si>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</si>
  <si>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</si>
  <si>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</si>
  <si>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</si>
  <si>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</si>
  <si>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</si>
  <si>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</si>
  <si>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</si>
  <si>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</si>
  <si>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</si>
  <si>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</si>
  <si>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</si>
  <si>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</si>
  <si>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</si>
  <si>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</si>
  <si>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</si>
  <si>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</si>
  <si>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</si>
  <si>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</si>
  <si>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</si>
  <si>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</si>
  <si>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</si>
  <si>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</si>
  <si>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</si>
  <si>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</si>
  <si>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</si>
  <si>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</si>
  <si>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</si>
  <si>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</si>
  <si>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</si>
  <si>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</si>
  <si>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</si>
  <si>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</si>
  <si>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</si>
  <si>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</si>
  <si>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</si>
  <si>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</si>
  <si>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</si>
  <si>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</si>
  <si>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</si>
  <si>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</si>
  <si>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</si>
  <si>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</si>
  <si>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</si>
  <si>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</si>
  <si>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</si>
  <si>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</si>
  <si>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</si>
  <si>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</si>
  <si>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</si>
  <si>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</si>
  <si>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</si>
  <si>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</si>
  <si>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</si>
  <si>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</si>
  <si>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</si>
  <si>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</si>
  <si>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</si>
  <si>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</si>
  <si>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</si>
  <si>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</si>
  <si>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</si>
  <si>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</si>
  <si>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</si>
  <si>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</si>
  <si>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</si>
  <si>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</si>
  <si>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</si>
  <si>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</si>
  <si>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</si>
  <si>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</si>
  <si>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</si>
  <si>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</si>
  <si>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</si>
  <si>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</si>
  <si>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</si>
  <si>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</si>
  <si>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</si>
  <si>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</si>
  <si>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</si>
  <si>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</si>
  <si>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</si>
  <si>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</si>
  <si>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</si>
  <si>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</si>
  <si>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</si>
  <si>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</si>
  <si>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</si>
  <si>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</si>
  <si>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</si>
  <si>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</si>
  <si>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</si>
  <si>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</si>
  <si>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</si>
  <si>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</si>
  <si>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</si>
  <si>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</si>
  <si>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</si>
  <si>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</si>
  <si>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</si>
  <si>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</si>
  <si>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</si>
  <si>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</si>
  <si>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</si>
  <si>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</si>
  <si>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</si>
  <si>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</si>
  <si>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</si>
  <si>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</si>
  <si>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</si>
  <si>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</si>
  <si>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</si>
  <si>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</si>
  <si>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</si>
  <si>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</si>
  <si>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</si>
  <si>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</si>
  <si>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</si>
  <si>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</si>
  <si>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</si>
  <si>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</si>
  <si>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</si>
  <si>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</si>
  <si>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</si>
  <si>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</si>
  <si>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</si>
  <si>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</si>
  <si>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</si>
  <si>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</si>
  <si>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</si>
  <si>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</si>
  <si>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</si>
  <si>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</si>
  <si>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</si>
  <si>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</si>
  <si>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</si>
  <si>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</si>
  <si>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</si>
  <si>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</si>
  <si>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</si>
  <si>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</si>
  <si>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</si>
  <si>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</si>
  <si>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</si>
  <si>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</si>
  <si>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</si>
  <si>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</si>
  <si>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</si>
  <si>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</si>
  <si>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</si>
  <si>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</si>
  <si>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</si>
  <si>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</si>
  <si>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</si>
  <si>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</si>
  <si>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</si>
  <si>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</si>
  <si>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</si>
  <si>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</si>
  <si>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</si>
  <si>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</si>
  <si>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</si>
  <si>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</si>
  <si>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</si>
  <si>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</si>
  <si>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</si>
  <si>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</si>
  <si>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</si>
  <si>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</si>
  <si>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</si>
  <si>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</si>
  <si>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</si>
  <si>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</si>
  <si>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</si>
  <si>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</si>
  <si>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</si>
  <si>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</si>
  <si>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</si>
  <si>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</si>
  <si>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</si>
  <si>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</si>
  <si>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</si>
  <si>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</si>
  <si>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</si>
  <si>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</si>
  <si>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</si>
  <si>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</si>
  <si>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</si>
  <si>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</si>
  <si>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</si>
  <si>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</si>
  <si>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</si>
  <si>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</si>
  <si>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</si>
  <si>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</si>
  <si>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</si>
  <si>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</si>
  <si>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</si>
  <si>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</si>
  <si>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</si>
  <si>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</si>
  <si>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</si>
  <si>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</si>
  <si>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</si>
  <si>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</si>
  <si>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</si>
  <si>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</si>
  <si>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</si>
  <si>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</si>
  <si>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</si>
  <si>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</si>
  <si>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</si>
  <si>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</si>
  <si>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</si>
  <si>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</si>
  <si>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</si>
  <si>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</si>
  <si>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</si>
  <si>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</si>
  <si>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</si>
  <si>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</si>
  <si>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</si>
  <si>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</si>
  <si>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</si>
  <si>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</si>
  <si>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</si>
  <si>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</si>
  <si>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</si>
  <si>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</si>
  <si>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</si>
  <si>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</si>
  <si>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</si>
  <si>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</si>
  <si>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</si>
  <si>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</si>
  <si>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</si>
  <si>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</si>
  <si>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</si>
  <si>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</si>
  <si>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</si>
  <si>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</si>
  <si>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</si>
  <si>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</si>
  <si>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</si>
  <si>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</si>
  <si>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</si>
  <si>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</si>
  <si>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</si>
  <si>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</si>
  <si>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</si>
  <si>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</si>
  <si>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</si>
  <si>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</si>
  <si>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</si>
  <si>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</si>
  <si>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</si>
  <si>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</si>
  <si>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</si>
  <si>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</si>
  <si>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</si>
  <si>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</si>
  <si>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</si>
  <si>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</si>
  <si>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</si>
  <si>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</si>
  <si>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</si>
  <si>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</si>
  <si>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</si>
  <si>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</si>
  <si>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</si>
  <si>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</si>
  <si>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</si>
  <si>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</si>
  <si>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</si>
  <si>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</si>
  <si>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</si>
  <si>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</si>
  <si>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</si>
  <si>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</si>
  <si>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</si>
  <si>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</si>
  <si>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</si>
  <si>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</si>
  <si>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</si>
  <si>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</si>
  <si>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</si>
  <si>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</si>
  <si>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</si>
  <si>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</si>
  <si>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</si>
  <si>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</si>
  <si>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</si>
  <si>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</si>
  <si>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</si>
  <si>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</si>
  <si>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</si>
  <si>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</si>
  <si>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</si>
  <si>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</si>
  <si>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</si>
  <si>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</si>
  <si>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</si>
  <si>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</si>
  <si>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</si>
  <si>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</si>
  <si>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</si>
  <si>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</si>
  <si>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</si>
  <si>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</si>
  <si>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</si>
  <si>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</si>
  <si>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</si>
  <si>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</si>
  <si>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</si>
  <si>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</si>
  <si>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</si>
  <si>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</si>
  <si>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</si>
  <si>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</si>
  <si>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</si>
  <si>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</si>
  <si>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</si>
  <si>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</si>
  <si>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</si>
  <si>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</si>
  <si>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</si>
  <si>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</si>
  <si>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</si>
  <si>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</si>
  <si>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</si>
  <si>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</si>
  <si>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</si>
  <si>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</si>
  <si>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</si>
  <si>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</si>
  <si>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</si>
  <si>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</si>
  <si>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</si>
  <si>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</si>
  <si>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</si>
  <si>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</si>
  <si>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</si>
  <si>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</si>
  <si>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</si>
  <si>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</si>
  <si>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</si>
  <si>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</si>
  <si>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</si>
  <si>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</si>
  <si>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</si>
  <si>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</si>
  <si>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</si>
  <si>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</si>
  <si>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</si>
  <si>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</si>
  <si>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</si>
  <si>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</si>
  <si>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</si>
  <si>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</si>
  <si>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</si>
  <si>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</si>
  <si>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</si>
  <si>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</si>
  <si>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</si>
  <si>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</si>
  <si>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</si>
  <si>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</si>
  <si>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</si>
  <si>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</si>
  <si>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</si>
  <si>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</si>
  <si>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</si>
  <si>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</si>
  <si>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</si>
  <si>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</si>
  <si>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</si>
  <si>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</si>
  <si>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</si>
  <si>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</si>
  <si>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</si>
  <si>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</si>
  <si>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</si>
  <si>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</si>
  <si>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</si>
  <si>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</si>
  <si>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</si>
  <si>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</si>
  <si>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</si>
  <si>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</si>
  <si>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</si>
  <si>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</si>
  <si>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</si>
  <si>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</si>
  <si>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</si>
  <si>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</si>
  <si>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</si>
  <si>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</si>
  <si>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</si>
  <si>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</si>
  <si>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</si>
  <si>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</si>
  <si>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</si>
  <si>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</si>
  <si>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</si>
  <si>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</si>
  <si>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</si>
  <si>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</si>
  <si>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</si>
  <si>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</si>
  <si>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</si>
  <si>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</si>
  <si>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</si>
  <si>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</si>
  <si>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</si>
  <si>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</si>
  <si>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</si>
  <si>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</si>
  <si>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</si>
  <si>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</si>
  <si>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</si>
  <si>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</si>
  <si>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</si>
  <si>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</si>
  <si>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</si>
  <si>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</si>
  <si>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</si>
  <si>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</si>
  <si>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</si>
  <si>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</si>
  <si>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</si>
  <si>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</si>
  <si>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</si>
  <si>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</si>
  <si>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</si>
  <si>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</si>
  <si>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</si>
  <si>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</si>
  <si>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</si>
  <si>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</si>
  <si>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</si>
  <si>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</si>
  <si>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</si>
  <si>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</si>
  <si>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</si>
  <si>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</si>
  <si>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</si>
  <si>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</si>
  <si>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</si>
  <si>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</si>
  <si>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</si>
  <si>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</si>
  <si>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</si>
  <si>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</si>
  <si>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</si>
  <si>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</si>
  <si>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</si>
  <si>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</si>
  <si>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</si>
  <si>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</si>
  <si>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</si>
  <si>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</si>
  <si>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</si>
  <si>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</si>
  <si>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</si>
  <si>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</si>
  <si>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</si>
  <si>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</si>
  <si>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</si>
  <si>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</si>
  <si>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</si>
  <si>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</si>
  <si>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</si>
  <si>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</si>
  <si>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</si>
  <si>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</si>
  <si>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</si>
  <si>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</si>
  <si>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</si>
  <si>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</si>
  <si>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</si>
  <si>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</si>
  <si>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</si>
  <si>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</si>
  <si>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</si>
  <si>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</si>
  <si>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</si>
  <si>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</si>
  <si>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</si>
  <si>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</si>
  <si>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</si>
  <si>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</si>
  <si>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</si>
  <si>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</si>
  <si>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</si>
  <si>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</si>
  <si>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</si>
  <si>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</si>
  <si>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</si>
  <si>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</si>
  <si>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</si>
  <si>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</si>
  <si>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</si>
  <si>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</si>
  <si>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</si>
  <si>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</si>
  <si>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</si>
  <si>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</si>
  <si>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</si>
  <si>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</si>
  <si>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</si>
  <si>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</si>
  <si>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</si>
  <si>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</si>
  <si>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</si>
  <si>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</si>
  <si>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</si>
  <si>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</si>
  <si>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</si>
  <si>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</si>
  <si>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</si>
  <si>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</si>
  <si>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</si>
  <si>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</si>
  <si>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</si>
  <si>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</si>
  <si>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</si>
  <si>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</si>
  <si>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</si>
  <si>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</si>
  <si>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</si>
  <si>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</si>
  <si>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</si>
  <si>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</si>
  <si>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</si>
  <si>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</si>
  <si>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</si>
  <si>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</si>
  <si>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</si>
  <si>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</si>
  <si>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</si>
  <si>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</si>
  <si>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</si>
  <si>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</si>
  <si>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</si>
  <si>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</si>
  <si>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</si>
  <si>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</si>
  <si>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</si>
  <si>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</si>
  <si>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</si>
  <si>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</si>
  <si>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</si>
  <si>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</si>
  <si>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</si>
  <si>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</si>
  <si>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</si>
  <si>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</si>
  <si>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</si>
  <si>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</si>
  <si>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</si>
  <si>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</si>
  <si>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</si>
  <si>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</si>
  <si>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</si>
  <si>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</si>
  <si>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</si>
  <si>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</si>
  <si>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</si>
  <si>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</si>
  <si>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</si>
  <si>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</si>
  <si>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</si>
  <si>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</si>
  <si>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</si>
  <si>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</si>
  <si>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</si>
  <si>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</si>
  <si>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</si>
  <si>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</si>
  <si>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</si>
  <si>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</si>
  <si>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</si>
  <si>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</si>
  <si>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</si>
  <si>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</si>
  <si>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</si>
  <si>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</si>
  <si>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</si>
  <si>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</si>
  <si>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</si>
  <si>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</si>
  <si>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</si>
  <si>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</si>
  <si>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</si>
  <si>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</si>
  <si>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</si>
  <si>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</si>
  <si>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</si>
  <si>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</si>
  <si>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</si>
  <si>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</si>
  <si>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</si>
  <si>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</si>
  <si>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</si>
  <si>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</si>
  <si>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</si>
  <si>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</si>
  <si>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</si>
  <si>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</si>
  <si>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</si>
  <si>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</si>
  <si>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</si>
  <si>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</si>
  <si>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</si>
  <si>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</si>
  <si>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</si>
  <si>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</si>
  <si>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</si>
  <si>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</si>
  <si>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</si>
  <si>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</si>
  <si>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</si>
  <si>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</si>
  <si>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</si>
  <si>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</si>
  <si>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</si>
  <si>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</si>
  <si>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</si>
  <si>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</si>
  <si>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</si>
  <si>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</si>
  <si>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</si>
  <si>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</si>
  <si>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</si>
  <si>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</si>
  <si>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</si>
  <si>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</si>
  <si>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</si>
  <si>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</si>
  <si>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</si>
  <si>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</si>
  <si>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</si>
  <si>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</si>
  <si>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</si>
  <si>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</si>
  <si>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</si>
  <si>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</si>
  <si>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</si>
  <si>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</si>
  <si>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</si>
  <si>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</si>
  <si>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</si>
  <si>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</si>
  <si>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</si>
  <si>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</si>
  <si>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</si>
  <si>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</si>
  <si>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</si>
  <si>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</si>
  <si>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</si>
  <si>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</si>
  <si>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</si>
  <si>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</si>
  <si>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</si>
  <si>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</si>
  <si>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</si>
  <si>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</si>
  <si>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</si>
  <si>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</si>
  <si>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</si>
  <si>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</si>
  <si>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</si>
  <si>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</si>
  <si>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</si>
  <si>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</si>
  <si>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</si>
  <si>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</si>
  <si>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</si>
  <si>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</si>
  <si>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</si>
  <si>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</si>
  <si>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</si>
  <si>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</si>
  <si>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</si>
  <si>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</si>
  <si>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</si>
  <si>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</si>
  <si>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</si>
  <si>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</si>
  <si>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</si>
  <si>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</si>
  <si>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</si>
  <si>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</si>
  <si>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</si>
  <si>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</si>
  <si>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</si>
  <si>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</si>
  <si>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</si>
  <si>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</si>
  <si>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</si>
  <si>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</si>
  <si>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</si>
  <si>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</si>
  <si>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</si>
  <si>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</si>
  <si>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</si>
  <si>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</si>
  <si>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</si>
  <si>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</si>
  <si>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</si>
  <si>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</si>
  <si>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</si>
  <si>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</si>
  <si>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</si>
  <si>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</si>
  <si>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</si>
  <si>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</si>
  <si>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</si>
  <si>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</si>
  <si>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</si>
  <si>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</si>
  <si>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</si>
  <si>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</si>
  <si>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</si>
  <si>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</si>
  <si>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</si>
  <si>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</si>
  <si>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</si>
  <si>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</si>
  <si>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</si>
  <si>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</si>
  <si>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</si>
  <si>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</si>
  <si>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</si>
  <si>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</si>
  <si>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</si>
  <si>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</si>
  <si>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</si>
  <si>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</si>
  <si>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</si>
  <si>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</si>
  <si>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</si>
  <si>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</si>
  <si>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</si>
  <si>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</si>
  <si>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</si>
  <si>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</si>
  <si>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</si>
  <si>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</si>
  <si>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</si>
  <si>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</si>
  <si>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</si>
  <si>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</si>
  <si>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</si>
  <si>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</si>
  <si>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</si>
  <si>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</si>
  <si>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</si>
  <si>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</si>
  <si>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</si>
  <si>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</si>
  <si>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</si>
  <si>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</si>
  <si>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</si>
  <si>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</si>
  <si>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</si>
  <si>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</si>
  <si>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</si>
  <si>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</si>
  <si>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</si>
  <si>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</si>
  <si>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</si>
  <si>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</si>
  <si>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</si>
  <si>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</si>
  <si>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</si>
  <si>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</si>
  <si>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</si>
  <si>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</si>
  <si>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</si>
  <si>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</si>
  <si>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</si>
  <si>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</si>
  <si>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</si>
  <si>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</si>
  <si>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</si>
  <si>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</si>
  <si>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</si>
  <si>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</si>
  <si>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</si>
  <si>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</si>
  <si>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</si>
  <si>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</si>
  <si>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</si>
  <si>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</si>
  <si>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</si>
  <si>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</si>
  <si>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</si>
  <si>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</si>
  <si>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</si>
  <si>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</si>
  <si>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</si>
  <si>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</si>
  <si>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</si>
  <si>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</si>
  <si>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</si>
  <si>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</si>
  <si>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</si>
  <si>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</si>
  <si>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</si>
  <si>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</si>
  <si>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</si>
  <si>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</si>
  <si>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</si>
  <si>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</si>
  <si>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</si>
  <si>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</si>
  <si>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</si>
  <si>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</si>
  <si>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</si>
  <si>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</si>
  <si>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</si>
  <si>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</si>
  <si>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</si>
  <si>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</si>
  <si>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</si>
  <si>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</si>
  <si>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</si>
  <si>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</si>
  <si>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</si>
  <si>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</si>
  <si>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</si>
  <si>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</si>
  <si>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</si>
  <si>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</si>
  <si>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</si>
  <si>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</si>
  <si>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</si>
  <si>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</si>
  <si>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</si>
  <si>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</si>
  <si>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</si>
  <si>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</si>
  <si>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</si>
  <si>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</si>
  <si>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</si>
  <si>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</si>
  <si>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</si>
  <si>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</si>
  <si>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</si>
  <si>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</si>
  <si>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</si>
  <si>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</si>
  <si>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</si>
  <si>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</si>
  <si>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</si>
  <si>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</si>
  <si>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</si>
  <si>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</si>
  <si>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</si>
  <si>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</si>
  <si>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</si>
  <si>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</si>
  <si>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</si>
  <si>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</si>
  <si>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</si>
  <si>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</si>
  <si>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</si>
  <si>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</si>
  <si>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</si>
  <si>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</si>
  <si>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</si>
  <si>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</si>
  <si>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</si>
  <si>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</si>
  <si>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</si>
  <si>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</si>
  <si>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</si>
  <si>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</si>
  <si>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</si>
  <si>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</si>
  <si>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</si>
  <si>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</si>
  <si>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</si>
  <si>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</si>
  <si>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</si>
  <si>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</si>
  <si>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</si>
  <si>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</si>
  <si>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</si>
  <si>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</si>
  <si>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</si>
  <si>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</si>
  <si>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</si>
  <si>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</si>
  <si>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</si>
  <si>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</si>
  <si>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</si>
  <si>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</si>
  <si>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</si>
  <si>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</si>
  <si>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</si>
  <si>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</si>
  <si>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</si>
  <si>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</si>
  <si>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</si>
  <si>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</si>
  <si>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</si>
  <si>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</si>
  <si>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</si>
  <si>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</si>
  <si>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</si>
  <si>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</si>
  <si>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</si>
  <si>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</si>
  <si>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</si>
  <si>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</si>
  <si>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</si>
  <si>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</si>
  <si>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</si>
  <si>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</si>
  <si>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</si>
  <si>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</si>
  <si>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</si>
  <si>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</si>
  <si>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</si>
  <si>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</si>
  <si>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</si>
  <si>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</si>
  <si>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</si>
  <si>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</si>
  <si>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</si>
  <si>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</si>
  <si>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</si>
  <si>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</si>
  <si>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</si>
  <si>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</si>
  <si>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</si>
  <si>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</si>
  <si>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</si>
  <si>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</si>
  <si>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</si>
  <si>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</si>
  <si>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</si>
  <si>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</si>
  <si>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</si>
  <si>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</si>
  <si>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</si>
  <si>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</si>
  <si>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</si>
  <si>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</si>
  <si>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</si>
  <si>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</si>
  <si>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</si>
  <si>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</si>
  <si>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</si>
  <si>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</si>
  <si>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</si>
  <si>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</si>
  <si>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</si>
  <si>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</si>
  <si>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</si>
  <si>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</si>
  <si>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</si>
  <si>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</si>
  <si>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</si>
  <si>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</si>
  <si>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</si>
  <si>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</si>
  <si>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</si>
  <si>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</si>
  <si>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</si>
  <si>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</si>
  <si>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</si>
  <si>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</si>
  <si>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</si>
  <si>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</si>
  <si>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</si>
  <si>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</si>
  <si>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</si>
  <si>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</si>
  <si>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</si>
  <si>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</si>
  <si>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</si>
  <si>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</si>
  <si>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</si>
  <si>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</si>
  <si>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</si>
  <si>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</si>
  <si>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</si>
  <si>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</si>
  <si>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</si>
  <si>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</si>
  <si>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</si>
  <si>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</si>
  <si>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</si>
  <si>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</si>
  <si>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</si>
  <si>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</si>
  <si>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</si>
  <si>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</si>
  <si>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</si>
  <si>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</si>
  <si>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</si>
  <si>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</si>
  <si>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</si>
  <si>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</si>
  <si>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</si>
  <si>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</si>
  <si>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</si>
  <si>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</si>
  <si>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</si>
  <si>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</si>
  <si>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</si>
  <si>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</si>
  <si>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</si>
  <si>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</si>
  <si>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</si>
  <si>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</si>
  <si>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</si>
  <si>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</si>
  <si>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</si>
  <si>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</si>
  <si>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</si>
  <si>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</si>
  <si>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</si>
  <si>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</si>
  <si>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</si>
  <si>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</si>
  <si>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</si>
  <si>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</si>
  <si>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</si>
  <si>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</si>
  <si>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</si>
  <si>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</si>
  <si>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</si>
  <si>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</si>
  <si>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</si>
  <si>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</si>
  <si>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</si>
  <si>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</si>
  <si>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</si>
  <si>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</si>
  <si>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</si>
  <si>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</si>
  <si>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</si>
  <si>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</si>
  <si>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</si>
  <si>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</si>
  <si>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</si>
  <si>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</si>
  <si>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</si>
  <si>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</si>
  <si>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</si>
  <si>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</si>
  <si>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</si>
  <si>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</si>
  <si>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</si>
  <si>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</si>
  <si>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</si>
  <si>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</si>
  <si>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</si>
  <si>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</si>
  <si>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</si>
  <si>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</si>
  <si>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</si>
  <si>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</si>
  <si>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</si>
  <si>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</si>
  <si>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</si>
  <si>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</si>
  <si>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</si>
  <si>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</si>
  <si>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</si>
  <si>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</si>
  <si>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</si>
  <si>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</si>
  <si>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</si>
  <si>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</si>
  <si>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</si>
  <si>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</si>
  <si>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</si>
  <si>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</si>
  <si>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</si>
  <si>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</si>
  <si>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</si>
  <si>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</si>
  <si>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</si>
  <si>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</si>
  <si>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</si>
  <si>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</si>
  <si>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</si>
  <si>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</si>
  <si>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</si>
  <si>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</si>
  <si>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</si>
  <si>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</si>
  <si>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</si>
  <si>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</si>
  <si>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</si>
  <si>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</si>
  <si>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</si>
  <si>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</si>
  <si>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</si>
  <si>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</si>
  <si>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</si>
  <si>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</si>
  <si>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</si>
  <si>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</si>
  <si>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</si>
  <si>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</si>
  <si>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</si>
  <si>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</si>
  <si>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</si>
  <si>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</si>
  <si>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</si>
  <si>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</si>
  <si>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</si>
  <si>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</si>
  <si>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</si>
  <si>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</si>
  <si>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</si>
  <si>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</si>
  <si>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</si>
  <si>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</si>
  <si>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</si>
  <si>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</si>
  <si>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</si>
  <si>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</si>
  <si>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</si>
  <si>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</si>
  <si>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</si>
  <si>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</si>
  <si>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</si>
  <si>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</si>
  <si>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</si>
  <si>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</si>
  <si>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</si>
  <si>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</si>
  <si>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</si>
  <si>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</si>
  <si>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</si>
  <si>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</si>
  <si>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</si>
  <si>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</si>
  <si>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</si>
  <si>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</si>
  <si>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</si>
  <si>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</si>
  <si>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</si>
  <si>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</si>
  <si>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</si>
  <si>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</si>
  <si>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</si>
  <si>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</si>
  <si>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</si>
  <si>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</si>
  <si>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</si>
  <si>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</si>
  <si>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</si>
  <si>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</si>
  <si>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</si>
  <si>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</si>
  <si>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</si>
  <si>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</si>
  <si>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</si>
  <si>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</si>
  <si>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</si>
  <si>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</si>
  <si>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</si>
  <si>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</si>
  <si>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</si>
  <si>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</si>
  <si>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</si>
  <si>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</si>
  <si>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</si>
  <si>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</si>
  <si>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</si>
  <si>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</si>
  <si>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</si>
  <si>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</si>
  <si>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</si>
  <si>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</si>
  <si>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</si>
  <si>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</si>
  <si>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</si>
  <si>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</si>
  <si>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</si>
  <si>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</si>
  <si>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</si>
  <si>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</si>
  <si>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</si>
  <si>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</si>
  <si>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</si>
  <si>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</si>
  <si>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</si>
  <si>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</si>
  <si>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</si>
  <si>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</si>
  <si>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</si>
  <si>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</si>
  <si>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</si>
  <si>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</si>
  <si>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</si>
  <si>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</si>
  <si>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</si>
  <si>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</si>
  <si>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</si>
  <si>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</si>
  <si>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</si>
  <si>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</si>
  <si>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</si>
  <si>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</si>
  <si>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</si>
  <si>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</si>
  <si>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</si>
  <si>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</si>
  <si>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</si>
  <si>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</si>
  <si>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</si>
  <si>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</si>
  <si>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</si>
  <si>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</si>
  <si>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</si>
  <si>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</si>
  <si>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</si>
  <si>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</si>
  <si>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</si>
  <si>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</si>
  <si>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</si>
  <si>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</si>
  <si>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</si>
  <si>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</si>
  <si>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</si>
  <si>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</si>
  <si>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</si>
  <si>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</si>
  <si>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</si>
  <si>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</si>
  <si>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</si>
  <si>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</si>
  <si>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</si>
  <si>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</si>
  <si>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</si>
  <si>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</si>
  <si>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</si>
  <si>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</si>
  <si>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</si>
  <si>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</si>
  <si>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</si>
  <si>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</si>
  <si>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</si>
  <si>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</si>
  <si>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</si>
  <si>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</si>
  <si>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</si>
  <si>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</si>
  <si>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</si>
  <si>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</si>
  <si>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</si>
  <si>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</si>
  <si>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</si>
  <si>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</si>
  <si>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</si>
  <si>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</si>
  <si>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</si>
  <si>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</si>
  <si>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</si>
  <si>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</si>
  <si>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</si>
  <si>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</si>
  <si>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</si>
  <si>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</si>
  <si>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</si>
  <si>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</si>
  <si>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</si>
  <si>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</si>
  <si>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</si>
  <si>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</si>
  <si>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</si>
  <si>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</si>
  <si>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</si>
  <si>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</si>
  <si>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</si>
  <si>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</si>
  <si>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</si>
  <si>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</si>
  <si>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</si>
  <si>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</si>
  <si>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</si>
  <si>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</si>
  <si>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</si>
  <si>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</si>
  <si>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</si>
  <si>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</si>
  <si>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</si>
  <si>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</si>
  <si>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</si>
  <si>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</si>
  <si>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</si>
  <si>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</si>
  <si>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</si>
  <si>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</si>
  <si>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</si>
  <si>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</si>
  <si>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</si>
  <si>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</si>
  <si>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</si>
  <si>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</si>
  <si>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</si>
  <si>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</si>
  <si>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</si>
  <si>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</si>
  <si>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</si>
  <si>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</si>
  <si>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</si>
  <si>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</si>
  <si>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</si>
  <si>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</si>
  <si>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</si>
  <si>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</si>
  <si>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</si>
  <si>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</si>
  <si>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</si>
  <si>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</si>
  <si>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</si>
  <si>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</si>
  <si>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</si>
  <si>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</si>
  <si>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</si>
  <si>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</si>
  <si>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</si>
  <si>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</si>
  <si>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</si>
  <si>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</si>
  <si>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</si>
  <si>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</si>
  <si>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</si>
  <si>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</si>
  <si>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</si>
  <si>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</si>
  <si>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</si>
  <si>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</si>
  <si>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</si>
  <si>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</si>
  <si>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</si>
  <si>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</si>
  <si>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</si>
  <si>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</si>
  <si>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</si>
  <si>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</si>
  <si>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</si>
  <si>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</si>
  <si>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</si>
  <si>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</si>
  <si>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</si>
  <si>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</si>
  <si>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</si>
  <si>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</si>
  <si>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</si>
  <si>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</si>
  <si>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</si>
  <si>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</si>
  <si>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</si>
  <si>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</si>
  <si>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</si>
  <si>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</si>
  <si>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</si>
  <si>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</si>
  <si>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</si>
  <si>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</si>
  <si>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</si>
  <si>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</si>
  <si>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</si>
  <si>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</si>
  <si>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</si>
  <si>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</si>
  <si>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</si>
  <si>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</si>
  <si>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</si>
  <si>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</si>
  <si>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</si>
  <si>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</si>
  <si>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</si>
  <si>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</si>
  <si>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</si>
  <si>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</si>
  <si>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</si>
  <si>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</si>
  <si>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</si>
  <si>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</si>
  <si>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</si>
  <si>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</si>
  <si>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</si>
  <si>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</si>
  <si>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</si>
  <si>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</si>
  <si>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</si>
  <si>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</si>
  <si>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</si>
  <si>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</si>
  <si>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</si>
  <si>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</si>
  <si>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</si>
  <si>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</si>
  <si>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</si>
  <si>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</si>
  <si>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</si>
  <si>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</si>
  <si>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</si>
  <si>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</si>
  <si>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</si>
  <si>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</si>
  <si>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</si>
  <si>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</si>
  <si>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</si>
  <si>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</si>
  <si>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</si>
  <si>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</si>
  <si>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</si>
  <si>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</si>
  <si>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</si>
  <si>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</si>
  <si>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</si>
  <si>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</si>
  <si>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</si>
  <si>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</si>
  <si>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</si>
  <si>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</si>
  <si>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</si>
  <si>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</si>
  <si>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</si>
  <si>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</si>
  <si>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</si>
  <si>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</si>
  <si>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</si>
  <si>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</si>
  <si>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</si>
  <si>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</si>
  <si>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</si>
  <si>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</si>
  <si>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</si>
  <si>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</si>
  <si>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</si>
  <si>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</si>
  <si>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</si>
  <si>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</si>
  <si>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</si>
  <si>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</si>
  <si>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</si>
  <si>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</si>
  <si>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</si>
  <si>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</si>
  <si>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</si>
  <si>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</si>
  <si>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</si>
  <si>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</si>
  <si>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</si>
  <si>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</si>
  <si>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</si>
  <si>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</si>
  <si>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</si>
  <si>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</si>
  <si>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</si>
  <si>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</si>
  <si>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</si>
  <si>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</si>
  <si>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</si>
  <si>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</si>
  <si>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</si>
  <si>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</si>
  <si>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</si>
  <si>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</si>
  <si>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</si>
  <si>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</si>
  <si>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</si>
  <si>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</si>
  <si>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</si>
  <si>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</si>
  <si>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</si>
  <si>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</si>
  <si>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</si>
  <si>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</si>
  <si>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</si>
  <si>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</si>
  <si>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</si>
  <si>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</si>
  <si>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</si>
  <si>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</si>
  <si>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</si>
  <si>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</si>
  <si>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</si>
  <si>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</si>
  <si>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</si>
  <si>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</si>
  <si>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</si>
  <si>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</si>
  <si>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</si>
  <si>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</si>
  <si>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</si>
  <si>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</si>
  <si>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</si>
  <si>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</si>
  <si>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</si>
  <si>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</si>
  <si>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</si>
  <si>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</si>
  <si>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</si>
  <si>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</si>
  <si>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</si>
  <si>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</si>
  <si>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</si>
  <si>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</si>
  <si>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</si>
  <si>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</si>
  <si>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</si>
  <si>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</si>
  <si>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</si>
  <si>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</si>
  <si>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</si>
  <si>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</si>
  <si>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</si>
  <si>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</si>
  <si>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</si>
  <si>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</si>
  <si>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</si>
  <si>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</si>
  <si>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</si>
  <si>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</si>
  <si>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</si>
  <si>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</si>
  <si>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</si>
  <si>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</si>
  <si>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</si>
  <si>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</si>
  <si>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</si>
  <si>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</si>
  <si>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</si>
  <si>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</si>
  <si>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</si>
  <si>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</si>
  <si>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</si>
  <si>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</si>
  <si>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</si>
  <si>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</si>
  <si>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</si>
  <si>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</si>
  <si>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</si>
  <si>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</si>
  <si>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</si>
  <si>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</si>
  <si>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</si>
  <si>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</si>
  <si>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</si>
  <si>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</si>
  <si>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</si>
  <si>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</si>
  <si>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</si>
  <si>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</si>
  <si>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</si>
  <si>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</si>
  <si>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</si>
  <si>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</si>
  <si>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</si>
  <si>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</si>
  <si>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</si>
  <si>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</si>
  <si>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</si>
  <si>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</si>
  <si>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</si>
  <si>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</si>
  <si>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</si>
  <si>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</si>
  <si>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</si>
  <si>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</si>
  <si>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</si>
  <si>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</si>
  <si>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</si>
  <si>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</si>
  <si>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</si>
  <si>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</si>
  <si>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</si>
  <si>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</si>
  <si>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</si>
  <si>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</si>
  <si>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</si>
  <si>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</si>
  <si>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</si>
  <si>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</si>
  <si>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</si>
  <si>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</si>
  <si>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</si>
  <si>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</si>
  <si>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</si>
  <si>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</si>
  <si>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</si>
  <si>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</si>
  <si>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</si>
  <si>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</si>
  <si>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</si>
  <si>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</si>
  <si>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</si>
  <si>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</si>
  <si>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</si>
  <si>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</si>
  <si>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</si>
  <si>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</si>
  <si>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</si>
  <si>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</si>
  <si>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</si>
  <si>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</si>
  <si>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</si>
  <si>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</si>
  <si>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</si>
  <si>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</si>
  <si>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</si>
  <si>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</si>
  <si>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</si>
  <si>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</si>
  <si>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</si>
  <si>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</si>
  <si>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</si>
  <si>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</si>
  <si>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</si>
  <si>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</si>
  <si>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</si>
  <si>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</si>
  <si>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</si>
  <si>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</si>
  <si>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</si>
  <si>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</si>
  <si>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</si>
  <si>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</si>
  <si>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</si>
  <si>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</si>
  <si>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</si>
  <si>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</si>
  <si>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</si>
  <si>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</si>
  <si>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</si>
  <si>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</si>
  <si>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</si>
  <si>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</si>
  <si>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</si>
  <si>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</si>
  <si>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</si>
  <si>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</si>
  <si>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</si>
  <si>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</si>
  <si>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</si>
  <si>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</si>
  <si>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</si>
  <si>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</si>
  <si>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</si>
  <si>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</si>
  <si>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</si>
  <si>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</si>
  <si>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</si>
  <si>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</si>
  <si>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</si>
  <si>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</si>
  <si>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</si>
  <si>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</si>
  <si>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</si>
  <si>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</si>
  <si>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</si>
  <si>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</si>
  <si>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</si>
  <si>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</si>
  <si>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</si>
  <si>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</si>
  <si>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</si>
  <si>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</si>
  <si>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</si>
  <si>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</si>
  <si>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</si>
  <si>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</si>
  <si>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</si>
  <si>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</si>
  <si>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</si>
  <si>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</si>
  <si>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</si>
  <si>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</si>
  <si>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</si>
  <si>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</si>
  <si>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</si>
  <si>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</si>
  <si>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</si>
  <si>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</si>
  <si>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</si>
  <si>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</si>
  <si>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</si>
  <si>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</si>
  <si>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</si>
  <si>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</si>
  <si>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</si>
  <si>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</si>
  <si>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</si>
  <si>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</si>
  <si>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</si>
  <si>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</si>
  <si>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</si>
  <si>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</si>
  <si>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</si>
  <si>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</si>
  <si>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</si>
  <si>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</si>
  <si>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</si>
  <si>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</si>
  <si>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</si>
  <si>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</si>
  <si>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</si>
  <si>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</si>
  <si>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</si>
  <si>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</si>
  <si>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</si>
  <si>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</si>
  <si>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</si>
  <si>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</si>
  <si>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</si>
  <si>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</si>
  <si>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</si>
  <si>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</si>
  <si>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</si>
  <si>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</si>
  <si>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</si>
  <si>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</si>
  <si>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</si>
  <si>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</si>
  <si>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</si>
  <si>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</si>
  <si>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</si>
  <si>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</si>
  <si>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</si>
  <si>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</si>
  <si>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</si>
  <si>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</si>
  <si>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</si>
  <si>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</si>
  <si>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</si>
  <si>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</si>
  <si>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</si>
  <si>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</si>
  <si>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</si>
  <si>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</si>
  <si>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</si>
  <si>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</si>
  <si>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</si>
  <si>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</si>
  <si>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</si>
  <si>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</si>
  <si>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</si>
  <si>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</si>
  <si>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</si>
  <si>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</si>
  <si>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</si>
  <si>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</si>
  <si>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</si>
  <si>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</si>
  <si>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</si>
  <si>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</si>
  <si>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</si>
  <si>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</si>
  <si>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</si>
  <si>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</si>
  <si>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</si>
  <si>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</si>
  <si>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</si>
  <si>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</si>
  <si>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</si>
  <si>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</si>
  <si>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</si>
  <si>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</si>
  <si>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</si>
  <si>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</si>
  <si>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</si>
  <si>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</si>
  <si>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</si>
  <si>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</si>
  <si>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</si>
  <si>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</si>
  <si>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</si>
  <si>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</si>
  <si>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</si>
  <si>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</si>
  <si>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</si>
  <si>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</si>
  <si>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</si>
  <si>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</si>
  <si>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</si>
  <si>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</si>
  <si>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</si>
  <si>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</si>
  <si>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</si>
  <si>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</si>
  <si>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</si>
  <si>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</si>
  <si>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</si>
  <si>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</si>
  <si>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</si>
  <si>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</si>
  <si>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</si>
  <si>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</si>
  <si>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</si>
  <si>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</si>
  <si>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</si>
  <si>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</si>
  <si>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</si>
  <si>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</si>
  <si>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</si>
  <si>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</si>
  <si>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</si>
  <si>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</si>
  <si>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</si>
  <si>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</si>
  <si>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</si>
  <si>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</si>
  <si>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</si>
  <si>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</si>
  <si>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</si>
  <si>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</si>
  <si>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</si>
  <si>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</si>
  <si>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</si>
  <si>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</si>
  <si>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</si>
  <si>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</si>
  <si>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</si>
  <si>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</si>
  <si>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</si>
  <si>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</si>
  <si>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</si>
  <si>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</si>
  <si>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</si>
  <si>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</si>
  <si>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</si>
  <si>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</si>
  <si>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</si>
  <si>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</si>
  <si>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</si>
  <si>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</si>
  <si>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</si>
  <si>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</si>
  <si>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</si>
  <si>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</si>
  <si>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</si>
  <si>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</si>
  <si>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</si>
  <si>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</si>
  <si>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</si>
  <si>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</si>
  <si>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</si>
  <si>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</si>
  <si>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</si>
  <si>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</si>
  <si>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</si>
  <si>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</si>
  <si>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</si>
  <si>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</si>
  <si>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</si>
  <si>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</si>
  <si>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</si>
  <si>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</si>
  <si>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</si>
  <si>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</si>
  <si>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</si>
  <si>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</si>
  <si>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</si>
  <si>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</si>
  <si>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</si>
  <si>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</si>
  <si>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</si>
  <si>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</si>
  <si>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</si>
  <si>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</si>
  <si>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</si>
  <si>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</si>
  <si>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</si>
  <si>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</si>
  <si>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</si>
  <si>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</si>
  <si>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</si>
  <si>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</si>
  <si>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</si>
  <si>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</si>
  <si>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</si>
  <si>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</si>
  <si>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</si>
  <si>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</si>
  <si>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</si>
  <si>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</si>
  <si>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</si>
  <si>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</si>
  <si>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</si>
  <si>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</si>
  <si>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</si>
  <si>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</si>
  <si>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</si>
  <si>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</si>
  <si>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</si>
  <si>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</si>
  <si>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</si>
  <si>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</si>
  <si>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</si>
  <si>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</si>
  <si>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</si>
  <si>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</si>
  <si>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</si>
  <si>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</si>
  <si>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</si>
  <si>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</si>
  <si>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</si>
  <si>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</si>
  <si>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</si>
  <si>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</si>
  <si>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</si>
  <si>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</si>
  <si>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</si>
  <si>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</si>
  <si>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</si>
  <si>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</si>
  <si>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</si>
  <si>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</si>
  <si>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</si>
  <si>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</si>
  <si>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</si>
  <si>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</si>
  <si>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</si>
  <si>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</si>
  <si>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</si>
  <si>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</si>
  <si>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</si>
  <si>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</si>
  <si>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</si>
  <si>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</si>
  <si>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</si>
  <si>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</si>
  <si>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</si>
  <si>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</si>
  <si>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</si>
  <si>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</si>
  <si>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</si>
  <si>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</si>
  <si>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</si>
  <si>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</si>
  <si>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</si>
  <si>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</si>
  <si>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</si>
  <si>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</si>
  <si>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</si>
  <si>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</si>
  <si>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</si>
  <si>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</si>
  <si>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</si>
  <si>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</si>
  <si>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</si>
  <si>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</si>
  <si>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</si>
  <si>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</si>
  <si>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</si>
  <si>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</si>
  <si>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</si>
  <si>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</si>
  <si>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</si>
  <si>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</si>
  <si>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</si>
  <si>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</si>
  <si>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</si>
  <si>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</si>
  <si>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</si>
  <si>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</si>
  <si>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</si>
  <si>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</si>
  <si>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</si>
  <si>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</si>
  <si>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</si>
  <si>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</si>
  <si>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</si>
  <si>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</si>
  <si>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</si>
  <si>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</si>
  <si>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</si>
  <si>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</si>
  <si>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</si>
  <si>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</si>
  <si>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</si>
  <si>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</si>
  <si>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</si>
  <si>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</si>
  <si>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</si>
  <si>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</si>
  <si>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</si>
  <si>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</si>
  <si>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</si>
  <si>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</si>
  <si>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</si>
  <si>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</si>
  <si>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</si>
  <si>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</si>
  <si>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</si>
  <si>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</si>
  <si>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</si>
  <si>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</si>
  <si>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</si>
  <si>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</si>
  <si>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</si>
  <si>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</si>
  <si>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</si>
  <si>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</si>
  <si>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</si>
  <si>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</si>
  <si>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</si>
  <si>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</si>
  <si>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</si>
  <si>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</si>
  <si>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</si>
  <si>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</si>
  <si>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</si>
  <si>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</si>
  <si>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</si>
  <si>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</si>
  <si>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</si>
  <si>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</si>
  <si>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</si>
  <si>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</si>
  <si>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</si>
  <si>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</si>
  <si>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</si>
  <si>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</si>
  <si>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</si>
  <si>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</si>
  <si>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</si>
  <si>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</si>
  <si>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</si>
  <si>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</si>
  <si>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</si>
  <si>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</si>
  <si>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</si>
  <si>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</si>
  <si>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</si>
  <si>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</si>
  <si>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</si>
  <si>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</si>
  <si>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</si>
  <si>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</si>
  <si>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</si>
  <si>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</si>
  <si>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</si>
  <si>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</si>
  <si>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</si>
  <si>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</si>
  <si>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</si>
  <si>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</si>
  <si>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</si>
  <si>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</si>
  <si>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</si>
  <si>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</si>
  <si>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</si>
  <si>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</si>
  <si>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</si>
  <si>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</si>
  <si>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</si>
  <si>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</si>
  <si>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</si>
  <si>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</si>
  <si>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</si>
  <si>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</si>
  <si>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</si>
  <si>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</si>
  <si>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</si>
  <si>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</si>
  <si>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</si>
  <si>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</si>
  <si>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</si>
  <si>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</si>
  <si>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</si>
  <si>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</si>
  <si>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</si>
  <si>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</si>
  <si>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</si>
  <si>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</si>
  <si>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</si>
  <si>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</si>
  <si>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</si>
  <si>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</si>
  <si>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</si>
  <si>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</si>
  <si>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</si>
  <si>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</si>
  <si>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</si>
  <si>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</si>
  <si>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</si>
  <si>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</si>
  <si>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</si>
  <si>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</si>
  <si>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</si>
  <si>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</si>
  <si>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</si>
  <si>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</si>
  <si>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</si>
  <si>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</si>
  <si>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</si>
  <si>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</si>
  <si>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</si>
  <si>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</si>
  <si>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</si>
  <si>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</si>
  <si>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</si>
  <si>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</si>
  <si>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</si>
  <si>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</si>
  <si>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</si>
  <si>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</si>
  <si>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</si>
  <si>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</si>
  <si>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</si>
  <si>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</si>
  <si>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</si>
  <si>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</si>
  <si>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</si>
  <si>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</si>
  <si>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</si>
  <si>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</si>
  <si>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</si>
  <si>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</si>
  <si>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</si>
  <si>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</si>
  <si>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</si>
  <si>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</si>
  <si>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</si>
  <si>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</si>
  <si>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</si>
  <si>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</si>
  <si>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</si>
  <si>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</si>
  <si>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</si>
  <si>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</si>
  <si>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</si>
  <si>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</si>
  <si>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</si>
  <si>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</si>
  <si>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</si>
  <si>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</si>
  <si>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</si>
  <si>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</si>
  <si>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</si>
  <si>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</si>
  <si>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</si>
  <si>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</si>
  <si>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</si>
  <si>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</si>
  <si>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</si>
  <si>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</si>
  <si>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</si>
  <si>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</si>
  <si>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</si>
  <si>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</si>
  <si>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</si>
  <si>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</si>
  <si>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</si>
  <si>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</si>
  <si>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</si>
  <si>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</si>
  <si>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</si>
  <si>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</si>
  <si>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</si>
  <si>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</si>
  <si>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</si>
  <si>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</si>
  <si>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</si>
  <si>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</si>
  <si>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</si>
  <si>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</si>
  <si>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</si>
  <si>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</si>
  <si>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</si>
  <si>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</si>
  <si>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</si>
  <si>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</si>
  <si>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</si>
  <si>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</si>
  <si>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</si>
  <si>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</si>
  <si>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</si>
  <si>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</si>
  <si>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</si>
  <si>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</si>
  <si>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</si>
  <si>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</si>
  <si>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</si>
  <si>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</si>
  <si>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</si>
  <si>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</si>
  <si>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</si>
  <si>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</si>
  <si>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</si>
  <si>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</si>
  <si>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</si>
  <si>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</si>
  <si>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</si>
  <si>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</si>
  <si>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</si>
  <si>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</si>
  <si>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</si>
  <si>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</si>
  <si>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</si>
  <si>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</si>
  <si>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</si>
  <si>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</si>
  <si>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</si>
  <si>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</si>
  <si>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</si>
  <si>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</si>
  <si>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</si>
  <si>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</si>
  <si>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</si>
  <si>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</si>
  <si>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</si>
  <si>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</si>
  <si>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</si>
  <si>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</si>
  <si>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</si>
  <si>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</si>
  <si>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</si>
  <si>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</si>
  <si>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</si>
  <si>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</si>
  <si>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</si>
  <si>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</si>
  <si>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</si>
  <si>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</si>
  <si>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</si>
  <si>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</si>
  <si>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</si>
  <si>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</si>
  <si>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</si>
  <si>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</si>
  <si>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</si>
  <si>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</si>
  <si>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</si>
  <si>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</si>
  <si>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</si>
  <si>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</si>
  <si>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</si>
  <si>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</si>
  <si>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</si>
  <si>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</si>
  <si>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</si>
  <si>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</si>
  <si>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</si>
  <si>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</si>
  <si>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</si>
  <si>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</si>
  <si>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</si>
  <si>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</si>
  <si>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</si>
  <si>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</si>
  <si>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</si>
  <si>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</si>
  <si>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</si>
  <si>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</si>
  <si>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</si>
  <si>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</si>
  <si>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</si>
  <si>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</si>
  <si>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</si>
  <si>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</si>
  <si>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</si>
  <si>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</si>
  <si>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</si>
  <si>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</si>
  <si>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</si>
  <si>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</si>
  <si>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</si>
  <si>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</si>
  <si>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</si>
  <si>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</si>
  <si>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</si>
  <si>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</si>
  <si>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</si>
  <si>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</si>
  <si>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</si>
  <si>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</si>
  <si>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</si>
  <si>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</si>
  <si>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</si>
  <si>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</si>
  <si>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</si>
  <si>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</si>
  <si>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</si>
  <si>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</si>
  <si>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</si>
  <si>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</si>
  <si>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</si>
  <si>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</si>
  <si>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</si>
  <si>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</si>
  <si>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</si>
  <si>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</si>
  <si>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</si>
  <si>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</si>
  <si>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</si>
  <si>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</si>
  <si>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</si>
  <si>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</si>
  <si>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</si>
  <si>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</si>
  <si>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</si>
  <si>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</si>
  <si>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</si>
  <si>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</si>
  <si>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</si>
  <si>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</si>
  <si>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</si>
  <si>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</si>
  <si>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</si>
  <si>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</si>
  <si>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</si>
  <si>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</si>
  <si>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</si>
  <si>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</si>
  <si>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</si>
  <si>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</si>
  <si>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</si>
  <si>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</si>
  <si>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</si>
  <si>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</si>
  <si>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</si>
  <si>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</si>
  <si>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</si>
  <si>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</si>
  <si>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</si>
  <si>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</si>
  <si>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</si>
  <si>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</si>
  <si>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</si>
  <si>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</si>
  <si>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</si>
  <si>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</si>
  <si>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</si>
  <si>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</si>
  <si>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</si>
  <si>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</si>
  <si>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</si>
  <si>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</si>
  <si>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</si>
  <si>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</si>
  <si>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</si>
  <si>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</si>
  <si>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</si>
  <si>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</si>
  <si>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</si>
  <si>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</si>
  <si>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</si>
  <si>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</si>
  <si>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</si>
  <si>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</si>
  <si>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</si>
  <si>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</si>
  <si>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</si>
  <si>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</si>
  <si>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</si>
  <si>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</si>
  <si>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</si>
  <si>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</si>
  <si>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</si>
  <si>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</si>
  <si>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</si>
  <si>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</si>
  <si>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</si>
  <si>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</si>
  <si>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</si>
  <si>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</si>
  <si>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</si>
  <si>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</si>
  <si>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</si>
  <si>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</si>
  <si>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</si>
  <si>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</si>
  <si>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</si>
  <si>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</si>
  <si>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</si>
  <si>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</si>
  <si>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</si>
  <si>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</si>
  <si>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</si>
  <si>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</si>
  <si>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</si>
  <si>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</si>
  <si>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</si>
  <si>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</si>
  <si>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</si>
  <si>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</si>
  <si>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</si>
  <si>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</si>
  <si>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</si>
  <si>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</si>
  <si>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</si>
  <si>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</si>
  <si>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</si>
  <si>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</si>
  <si>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</si>
  <si>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</si>
  <si>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</si>
  <si>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</si>
  <si>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</si>
  <si>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</si>
  <si>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</si>
  <si>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</si>
  <si>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</si>
  <si>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</si>
  <si>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</si>
  <si>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</si>
  <si>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</si>
  <si>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</si>
  <si>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</si>
  <si>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</si>
  <si>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</si>
  <si>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</si>
  <si>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</si>
  <si>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</si>
  <si>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</si>
  <si>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</si>
  <si>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</si>
  <si>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</si>
  <si>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</si>
  <si>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</si>
  <si>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</si>
  <si>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</si>
  <si>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</si>
  <si>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</si>
  <si>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</si>
  <si>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</si>
  <si>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</si>
  <si>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</si>
  <si>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</si>
  <si>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</si>
  <si>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</si>
  <si>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</si>
  <si>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</si>
  <si>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</si>
  <si>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</si>
  <si>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</si>
  <si>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</si>
  <si>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</si>
  <si>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</si>
  <si>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</si>
  <si>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</si>
  <si>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</si>
  <si>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</si>
  <si>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</si>
  <si>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</si>
  <si>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</si>
  <si>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</si>
  <si>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</si>
  <si>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</si>
  <si>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</si>
  <si>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</si>
  <si>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</si>
  <si>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</si>
  <si>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</si>
  <si>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</si>
  <si>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</si>
  <si>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</si>
  <si>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</si>
  <si>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</si>
  <si>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</si>
  <si>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</si>
  <si>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</si>
  <si>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</si>
  <si>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</si>
  <si>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</si>
  <si>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</si>
  <si>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</si>
  <si>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</si>
  <si>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</si>
  <si>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</si>
  <si>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</si>
  <si>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</si>
  <si>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</si>
  <si>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</si>
  <si>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</si>
  <si>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</si>
  <si>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</si>
  <si>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</si>
  <si>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</si>
  <si>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</si>
  <si>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</si>
  <si>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</si>
  <si>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</si>
  <si>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</si>
  <si>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</si>
  <si>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</si>
  <si>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</si>
  <si>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</si>
  <si>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</si>
  <si>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</si>
  <si>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</si>
  <si>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</si>
  <si>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</si>
  <si>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</si>
  <si>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</si>
  <si>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</si>
  <si>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</si>
  <si>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</si>
  <si>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</si>
  <si>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</si>
  <si>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</si>
  <si>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</si>
  <si>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</si>
  <si>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</si>
  <si>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</si>
  <si>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</si>
  <si>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</si>
  <si>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</si>
  <si>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</si>
  <si>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</si>
  <si>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</si>
  <si>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</si>
  <si>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</si>
  <si>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</si>
  <si>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</si>
  <si>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</si>
  <si>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</si>
  <si>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</si>
  <si>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</si>
  <si>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</si>
  <si>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</si>
  <si>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</si>
  <si>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</si>
  <si>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</si>
  <si>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</si>
  <si>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</si>
  <si>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</si>
  <si>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</si>
  <si>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</si>
  <si>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</si>
  <si>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</si>
  <si>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</si>
  <si>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</si>
  <si>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</si>
  <si>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</si>
  <si>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</si>
  <si>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</si>
  <si>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</si>
  <si>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</si>
  <si>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</si>
  <si>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</si>
  <si>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</si>
  <si>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</si>
  <si>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</si>
  <si>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</si>
  <si>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</si>
  <si>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</si>
  <si>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</si>
  <si>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</si>
  <si>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</si>
  <si>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</si>
  <si>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</si>
  <si>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</si>
  <si>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</si>
  <si>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</si>
  <si>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</si>
  <si>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</si>
  <si>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</si>
  <si>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</si>
  <si>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</si>
  <si>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</si>
  <si>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</si>
  <si>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</si>
  <si>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</si>
  <si>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</si>
  <si>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</si>
  <si>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</si>
  <si>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</si>
  <si>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</si>
  <si>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</si>
  <si>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</si>
  <si>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</si>
  <si>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</si>
  <si>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</si>
  <si>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</si>
  <si>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</si>
  <si>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</si>
  <si>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</si>
  <si>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</si>
  <si>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</si>
  <si>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</si>
  <si>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</si>
  <si>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</si>
  <si>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</si>
  <si>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</si>
  <si>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</si>
  <si>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</si>
  <si>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</si>
  <si>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</si>
  <si>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</si>
  <si>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</si>
  <si>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</si>
  <si>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</si>
  <si>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</si>
  <si>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</si>
  <si>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</si>
  <si>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</si>
  <si>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</si>
  <si>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</si>
  <si>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</si>
  <si>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</si>
  <si>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</si>
  <si>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</si>
  <si>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</si>
  <si>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</si>
  <si>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</si>
  <si>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</si>
  <si>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</si>
  <si>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</si>
  <si>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</si>
  <si>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</si>
  <si>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</si>
  <si>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</si>
  <si>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</si>
  <si>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</si>
  <si>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</si>
  <si>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</si>
  <si>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</si>
  <si>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</si>
  <si>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</si>
  <si>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</si>
  <si>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</si>
  <si>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</si>
  <si>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</si>
  <si>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</si>
  <si>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</si>
  <si>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</si>
  <si>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</si>
  <si>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</si>
  <si>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</si>
  <si>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</si>
  <si>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</si>
  <si>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</si>
  <si>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</si>
  <si>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</si>
  <si>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</si>
  <si>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</si>
  <si>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</si>
  <si>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</si>
  <si>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</si>
  <si>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</si>
  <si>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</si>
  <si>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</si>
  <si>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</si>
  <si>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</si>
  <si>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</si>
  <si>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</si>
  <si>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</si>
  <si>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</si>
  <si>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</si>
  <si>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</si>
  <si>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</si>
  <si>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</si>
  <si>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</si>
  <si>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</si>
  <si>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</si>
  <si>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</si>
  <si>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</si>
  <si>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</si>
  <si>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</si>
  <si>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</si>
  <si>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</si>
  <si>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</si>
  <si>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</si>
  <si>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</si>
  <si>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</si>
  <si>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</si>
  <si>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</si>
  <si>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</si>
  <si>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</si>
  <si>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</si>
  <si>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</si>
  <si>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</si>
  <si>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</si>
  <si>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</si>
  <si>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</si>
  <si>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</si>
  <si>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</si>
  <si>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</si>
  <si>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</si>
  <si>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</si>
  <si>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</si>
  <si>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</si>
  <si>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</si>
  <si>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</si>
  <si>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</si>
  <si>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</si>
  <si>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</si>
  <si>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</si>
  <si>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</si>
  <si>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</si>
  <si>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</si>
  <si>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</si>
  <si>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</si>
  <si>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</si>
  <si>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</si>
  <si>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</si>
  <si>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</si>
  <si>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</si>
  <si>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</si>
  <si>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</si>
  <si>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</si>
  <si>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</si>
  <si>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</si>
  <si>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</si>
  <si>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</si>
  <si>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</si>
  <si>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</si>
  <si>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</si>
  <si>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</si>
  <si>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</si>
  <si>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</si>
  <si>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</si>
  <si>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</si>
  <si>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</si>
  <si>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</si>
  <si>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</si>
  <si>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</si>
  <si>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</si>
  <si>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</si>
  <si>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</si>
  <si>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</si>
  <si>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</si>
  <si>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</si>
  <si>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</si>
  <si>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</si>
  <si>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</si>
  <si>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</si>
  <si>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</si>
  <si>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</si>
  <si>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</si>
  <si>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</si>
  <si>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</si>
  <si>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</si>
  <si>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</si>
  <si>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</si>
  <si>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</si>
  <si>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</si>
  <si>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</si>
  <si>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</si>
  <si>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</si>
  <si>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</si>
  <si>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</si>
  <si>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</si>
  <si>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</si>
  <si>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</si>
  <si>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</si>
  <si>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</si>
  <si>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</si>
  <si>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</si>
  <si>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</si>
  <si>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</si>
  <si>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</si>
  <si>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</si>
  <si>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</si>
  <si>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</si>
  <si>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</si>
  <si>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</si>
  <si>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</si>
  <si>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</si>
  <si>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</si>
  <si>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</si>
  <si>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</si>
  <si>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</si>
  <si>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</si>
  <si>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</si>
  <si>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</si>
  <si>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</si>
  <si>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</si>
  <si>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</si>
  <si>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</si>
  <si>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</si>
  <si>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</si>
  <si>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</si>
  <si>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</si>
  <si>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</si>
  <si>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</si>
  <si>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</si>
  <si>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</si>
  <si>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</si>
  <si>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</si>
  <si>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</si>
  <si>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</si>
  <si>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</si>
  <si>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</si>
  <si>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</si>
  <si>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</si>
  <si>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</si>
  <si>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</si>
  <si>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</si>
  <si>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</si>
  <si>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</si>
  <si>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</si>
  <si>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</si>
  <si>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</si>
  <si>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</si>
  <si>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</si>
  <si>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</si>
  <si>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</si>
  <si>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</si>
  <si>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</si>
  <si>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</si>
  <si>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</si>
  <si>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</si>
  <si>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</si>
  <si>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</si>
  <si>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</si>
  <si>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</si>
  <si>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</si>
  <si>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</si>
  <si>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</si>
  <si>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</si>
  <si>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</si>
  <si>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</si>
  <si>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</si>
  <si>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</si>
  <si>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</si>
  <si>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</si>
  <si>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</si>
  <si>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</si>
  <si>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</si>
  <si>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</si>
  <si>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</si>
  <si>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</si>
  <si>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</si>
  <si>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</si>
  <si>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</si>
  <si>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</si>
  <si>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</si>
  <si>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</si>
  <si>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</si>
  <si>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</si>
  <si>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</si>
  <si>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</si>
  <si>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</si>
  <si>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</si>
  <si>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</si>
  <si>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</si>
  <si>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</si>
  <si>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</si>
  <si>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</si>
  <si>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</si>
  <si>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</si>
  <si>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</si>
  <si>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</si>
  <si>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</si>
  <si>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</si>
  <si>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</si>
  <si>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</si>
  <si>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</si>
  <si>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</si>
  <si>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</si>
  <si>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</si>
  <si>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</si>
  <si>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</si>
  <si>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</si>
  <si>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</si>
  <si>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</si>
  <si>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</si>
  <si>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</si>
  <si>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</si>
  <si>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</si>
  <si>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</si>
  <si>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</si>
  <si>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</si>
  <si>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</si>
  <si>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</si>
  <si>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</si>
  <si>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</si>
  <si>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</si>
  <si>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</si>
  <si>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</si>
  <si>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</si>
  <si>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</si>
  <si>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</si>
  <si>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</si>
  <si>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</si>
  <si>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</si>
  <si>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</si>
  <si>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</si>
  <si>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</si>
  <si>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</si>
  <si>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</si>
  <si>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</si>
  <si>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</si>
  <si>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</si>
  <si>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</si>
  <si>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</si>
  <si>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</si>
  <si>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</si>
  <si>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</si>
  <si>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</si>
  <si>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</si>
  <si>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</si>
  <si>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</si>
  <si>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</si>
  <si>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</si>
  <si>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</si>
  <si>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</si>
  <si>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</si>
  <si>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</si>
  <si>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</si>
  <si>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</si>
  <si>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</si>
  <si>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</si>
  <si>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</si>
  <si>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</si>
  <si>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</si>
  <si>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</si>
  <si>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</si>
  <si>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</si>
  <si>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</si>
  <si>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</si>
  <si>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</si>
  <si>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</si>
  <si>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</si>
  <si>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</si>
  <si>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</si>
  <si>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</si>
  <si>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</si>
  <si>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</si>
  <si>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</si>
  <si>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</si>
  <si>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</si>
  <si>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</si>
  <si>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</si>
  <si>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</si>
  <si>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</si>
  <si>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</si>
  <si>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</si>
  <si>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</si>
  <si>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</si>
  <si>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</si>
  <si>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</si>
  <si>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</si>
  <si>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</si>
  <si>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</si>
  <si>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</si>
  <si>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</si>
  <si>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</si>
  <si>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</si>
  <si>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</si>
  <si>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</si>
  <si>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</si>
  <si>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</si>
  <si>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</si>
  <si>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</si>
  <si>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</si>
  <si>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</si>
  <si>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</si>
  <si>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</si>
  <si>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</si>
  <si>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</si>
  <si>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</si>
  <si>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</si>
  <si>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</si>
  <si>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</si>
  <si>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</si>
  <si>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</si>
  <si>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</si>
  <si>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</si>
  <si>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</si>
  <si>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</si>
  <si>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</si>
  <si>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</si>
  <si>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</si>
  <si>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</si>
  <si>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</si>
  <si>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</si>
  <si>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</si>
  <si>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</si>
  <si>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</si>
  <si>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</si>
  <si>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</si>
  <si>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</si>
  <si>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</si>
  <si>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</si>
  <si>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</si>
  <si>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</si>
  <si>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</si>
  <si>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</si>
  <si>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</si>
  <si>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</si>
  <si>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</si>
  <si>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</si>
  <si>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</si>
  <si>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</si>
  <si>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</si>
  <si>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</si>
  <si>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</si>
  <si>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</si>
  <si>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</si>
  <si>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</si>
  <si>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</si>
  <si>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</si>
  <si>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</si>
  <si>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</si>
  <si>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</si>
  <si>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</si>
  <si>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</si>
  <si>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</si>
  <si>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</si>
  <si>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</si>
  <si>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</si>
  <si>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</si>
  <si>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</si>
  <si>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</si>
  <si>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</si>
  <si>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</si>
  <si>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</si>
  <si>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</si>
  <si>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</si>
  <si>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</si>
  <si>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</si>
  <si>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</si>
  <si>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</si>
  <si>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</si>
  <si>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</si>
  <si>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</si>
  <si>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</si>
  <si>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</si>
  <si>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</si>
  <si>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</si>
  <si>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</si>
  <si>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</si>
  <si>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</si>
  <si>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</si>
  <si>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</si>
  <si>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</si>
  <si>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</si>
  <si>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</si>
  <si>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</si>
  <si>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</si>
  <si>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</si>
  <si>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</si>
  <si>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</si>
  <si>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</si>
  <si>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</si>
  <si>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</si>
  <si>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</si>
  <si>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</si>
  <si>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</si>
  <si>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</si>
  <si>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</si>
  <si>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</si>
  <si>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</si>
  <si>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</si>
  <si>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</si>
  <si>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</si>
  <si>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</si>
  <si>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</si>
  <si>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</si>
  <si>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</si>
  <si>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</si>
  <si>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</si>
  <si>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</si>
  <si>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</si>
  <si>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</si>
  <si>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</si>
  <si>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</si>
  <si>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</si>
  <si>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</si>
  <si>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</si>
  <si>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</si>
  <si>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</si>
  <si>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</si>
  <si>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</si>
  <si>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</si>
  <si>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</si>
  <si>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</si>
  <si>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</si>
  <si>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</si>
  <si>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</si>
  <si>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</si>
  <si>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</si>
  <si>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</si>
  <si>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</si>
  <si>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</si>
  <si>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</si>
  <si>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</si>
  <si>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</si>
  <si>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</si>
  <si>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</si>
  <si>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</si>
  <si>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</si>
  <si>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</si>
  <si>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</si>
  <si>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</si>
  <si>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</si>
  <si>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</si>
  <si>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</si>
  <si>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</si>
  <si>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</si>
  <si>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</si>
  <si>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</si>
  <si>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</si>
  <si>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</si>
  <si>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</si>
  <si>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</si>
  <si>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</si>
  <si>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</si>
  <si>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</si>
  <si>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</si>
  <si>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</si>
  <si>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</si>
  <si>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</si>
  <si>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</si>
  <si>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</si>
  <si>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</si>
  <si>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</si>
  <si>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</si>
  <si>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</si>
  <si>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</si>
  <si>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</si>
  <si>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</si>
  <si>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</si>
  <si>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</si>
  <si>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</si>
  <si>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</si>
  <si>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</si>
  <si>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</si>
  <si>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</si>
  <si>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</si>
  <si>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</si>
  <si>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</si>
  <si>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</si>
  <si>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</si>
  <si>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</si>
  <si>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</si>
  <si>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</si>
  <si>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</si>
  <si>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</si>
  <si>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</si>
  <si>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</si>
  <si>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</si>
  <si>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</si>
  <si>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</si>
  <si>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</si>
  <si>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</si>
  <si>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</si>
  <si>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</si>
  <si>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</si>
  <si>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</si>
  <si>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</si>
  <si>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</si>
  <si>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</si>
  <si>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</si>
  <si>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</si>
  <si>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</si>
  <si>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</si>
  <si>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</si>
  <si>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</si>
  <si>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</si>
  <si>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</si>
  <si>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</si>
  <si>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</si>
  <si>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</si>
  <si>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</si>
  <si>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</si>
  <si>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</si>
  <si>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</si>
  <si>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</si>
  <si>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</si>
  <si>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</si>
  <si>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</si>
  <si>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</si>
  <si>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</si>
  <si>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</si>
  <si>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</si>
  <si>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</si>
  <si>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</si>
  <si>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</si>
  <si>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</si>
  <si>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</si>
  <si>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</si>
  <si>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</si>
  <si>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</si>
  <si>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</si>
  <si>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</si>
  <si>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</si>
  <si>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</si>
  <si>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</si>
  <si>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</si>
  <si>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</si>
  <si>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</si>
  <si>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</si>
  <si>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</si>
  <si>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</si>
  <si>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</si>
  <si>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</si>
  <si>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</si>
  <si>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</si>
  <si>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</si>
  <si>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</si>
  <si>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</si>
  <si>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</si>
  <si>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</si>
  <si>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</si>
  <si>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</si>
  <si>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</si>
  <si>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</si>
  <si>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</si>
  <si>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</si>
  <si>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</si>
  <si>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</si>
  <si>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</si>
  <si>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</si>
  <si>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</si>
  <si>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</si>
  <si>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</si>
  <si>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</si>
  <si>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</si>
  <si>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</si>
  <si>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</si>
  <si>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</si>
  <si>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</si>
  <si>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</si>
  <si>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</si>
  <si>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</si>
  <si>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</si>
  <si>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</si>
  <si>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</si>
  <si>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</si>
  <si>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</si>
  <si>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</si>
  <si>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</si>
  <si>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</si>
  <si>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</si>
  <si>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</si>
  <si>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</si>
  <si>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</si>
  <si>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</si>
  <si>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</si>
  <si>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</si>
  <si>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</si>
  <si>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</si>
  <si>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</si>
  <si>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</si>
  <si>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</si>
  <si>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</si>
  <si>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</si>
  <si>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</si>
  <si>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</si>
  <si>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</si>
  <si>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</si>
  <si>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</si>
  <si>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</si>
  <si>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</si>
  <si>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</si>
  <si>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</si>
  <si>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</si>
  <si>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</si>
  <si>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</si>
  <si>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</si>
  <si>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</si>
  <si>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</si>
  <si>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</si>
  <si>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</si>
  <si>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</si>
  <si>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</si>
  <si>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</si>
  <si>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</si>
  <si>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</si>
  <si>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</si>
  <si>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</si>
  <si>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</si>
  <si>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</si>
  <si>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</si>
  <si>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</si>
  <si>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</si>
  <si>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</si>
  <si>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</si>
  <si>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</si>
  <si>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</si>
  <si>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</si>
  <si>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</si>
  <si>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</si>
  <si>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</si>
  <si>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</si>
  <si>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</si>
  <si>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</si>
  <si>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</si>
  <si>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</si>
  <si>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</si>
  <si>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</si>
  <si>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</si>
  <si>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</si>
  <si>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</si>
  <si>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</si>
  <si>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</si>
  <si>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</si>
  <si>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</si>
  <si>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</si>
  <si>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</si>
  <si>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</si>
  <si>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</si>
  <si>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</si>
  <si>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</si>
  <si>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</si>
  <si>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</si>
  <si>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</si>
  <si>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</si>
  <si>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</si>
  <si>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</si>
  <si>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</si>
  <si>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</si>
  <si>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</si>
  <si>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</si>
  <si>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</si>
  <si>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</si>
  <si>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</si>
  <si>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</si>
  <si>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</si>
  <si>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</si>
  <si>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</si>
  <si>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</si>
  <si>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</si>
  <si>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</si>
  <si>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</si>
  <si>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</si>
  <si>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</si>
  <si>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</si>
  <si>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</si>
  <si>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</si>
  <si>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</si>
  <si>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</si>
  <si>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</si>
  <si>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</si>
  <si>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</si>
  <si>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</si>
  <si>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</si>
  <si>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</si>
  <si>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</si>
  <si>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</si>
  <si>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</si>
  <si>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</si>
  <si>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</si>
  <si>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</si>
  <si>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</si>
  <si>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</si>
  <si>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</si>
  <si>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</si>
  <si>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</si>
  <si>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</si>
  <si>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</si>
  <si>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</si>
  <si>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</si>
  <si>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</si>
  <si>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</si>
  <si>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</si>
  <si>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</si>
  <si>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</si>
  <si>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</si>
  <si>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</si>
  <si>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</si>
  <si>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</si>
  <si>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</si>
  <si>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</si>
  <si>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</si>
  <si>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</si>
  <si>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</si>
  <si>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</si>
  <si>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</si>
  <si>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</si>
  <si>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</si>
  <si>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</si>
  <si>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</si>
  <si>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</si>
  <si>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</si>
  <si>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</si>
  <si>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</si>
  <si>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</si>
  <si>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</si>
  <si>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</si>
  <si>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</si>
  <si>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</si>
  <si>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</si>
  <si>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</si>
  <si>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</si>
  <si>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</si>
  <si>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</si>
  <si>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</si>
  <si>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</si>
  <si>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</si>
  <si>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</si>
  <si>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</si>
  <si>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</si>
  <si>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</si>
  <si>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</si>
  <si>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</si>
  <si>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</si>
  <si>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</si>
  <si>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</si>
  <si>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</si>
  <si>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</si>
  <si>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</si>
  <si>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</si>
  <si>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</si>
  <si>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</si>
  <si>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</si>
  <si>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</si>
  <si>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</si>
  <si>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</si>
  <si>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</si>
  <si>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</si>
  <si>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</si>
  <si>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</si>
  <si>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</si>
  <si>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</si>
  <si>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</si>
  <si>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</si>
  <si>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</si>
  <si>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</si>
  <si>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</si>
  <si>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</si>
  <si>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</si>
  <si>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</si>
  <si>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</si>
  <si>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</si>
  <si>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</si>
  <si>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</si>
  <si>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</si>
  <si>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</si>
  <si>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</si>
  <si>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</si>
  <si>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</si>
  <si>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</si>
  <si>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</si>
  <si>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</si>
  <si>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</si>
  <si>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</si>
  <si>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</si>
  <si>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</si>
  <si>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</si>
  <si>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</si>
  <si>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</si>
  <si>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</si>
  <si>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</si>
  <si>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</si>
  <si>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</si>
  <si>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</si>
  <si>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</si>
  <si>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</si>
  <si>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</si>
  <si>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</si>
  <si>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</si>
  <si>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</si>
  <si>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</si>
  <si>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</si>
  <si>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</si>
  <si>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</si>
  <si>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</si>
  <si>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</si>
  <si>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</si>
  <si>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</si>
  <si>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</si>
  <si>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</si>
  <si>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</si>
  <si>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</si>
  <si>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</si>
  <si>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</si>
  <si>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</si>
  <si>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</si>
  <si>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</si>
  <si>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</si>
  <si>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</si>
  <si>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</si>
  <si>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</si>
  <si>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</si>
  <si>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</si>
  <si>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</si>
  <si>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</si>
  <si>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</si>
  <si>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</si>
  <si>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</si>
  <si>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</si>
  <si>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</si>
  <si>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</si>
  <si>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</si>
  <si>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</si>
  <si>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</si>
  <si>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</si>
  <si>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</si>
  <si>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</si>
  <si>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</si>
  <si>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</si>
  <si>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</si>
  <si>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</si>
  <si>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</si>
  <si>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</si>
  <si>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</si>
  <si>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</si>
  <si>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</si>
  <si>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</si>
  <si>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</si>
  <si>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</si>
  <si>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</si>
  <si>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</si>
  <si>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</si>
  <si>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</si>
  <si>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</si>
  <si>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</si>
  <si>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</si>
  <si>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</si>
  <si>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</si>
  <si>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</si>
  <si>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</si>
  <si>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</si>
  <si>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</si>
  <si>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</si>
  <si>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</si>
  <si>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</si>
  <si>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</si>
  <si>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</si>
  <si>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</si>
  <si>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</si>
  <si>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</si>
  <si>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</si>
  <si>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</si>
  <si>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</si>
  <si>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</si>
  <si>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</si>
  <si>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</si>
  <si>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</si>
  <si>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</si>
  <si>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</si>
  <si>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</si>
  <si>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</si>
  <si>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</si>
  <si>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</si>
  <si>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</si>
  <si>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</si>
  <si>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</si>
  <si>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</si>
  <si>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</si>
  <si>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</si>
  <si>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</si>
  <si>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</si>
  <si>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</si>
  <si>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</si>
  <si>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</si>
  <si>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</si>
  <si>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</si>
  <si>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</si>
  <si>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</si>
  <si>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</si>
  <si>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</si>
  <si>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</si>
  <si>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</si>
  <si>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</si>
  <si>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</si>
  <si>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</si>
  <si>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</si>
  <si>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</si>
  <si>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</si>
  <si>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</si>
  <si>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</si>
  <si>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</si>
  <si>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</si>
  <si>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</si>
  <si>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</si>
  <si>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</si>
  <si>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</si>
  <si>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</si>
  <si>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</si>
  <si>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</si>
  <si>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</si>
  <si>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</si>
  <si>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</si>
  <si>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</si>
  <si>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</si>
  <si>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</si>
  <si>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</si>
  <si>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</si>
  <si>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</si>
  <si>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</si>
  <si>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</si>
  <si>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</si>
  <si>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</si>
  <si>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</si>
  <si>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</si>
  <si>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</si>
  <si>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</si>
  <si>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</si>
  <si>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</si>
  <si>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</si>
  <si>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</si>
  <si>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</si>
  <si>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</si>
  <si>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</si>
  <si>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</si>
  <si>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</si>
  <si>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</si>
  <si>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</si>
  <si>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</si>
  <si>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</si>
  <si>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</si>
  <si>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</si>
  <si>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</si>
  <si>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</si>
  <si>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</si>
  <si>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</si>
  <si>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</si>
  <si>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</si>
  <si>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</si>
  <si>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</si>
  <si>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</si>
  <si>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</si>
  <si>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</si>
  <si>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</si>
  <si>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</si>
  <si>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</si>
  <si>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</si>
  <si>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</si>
  <si>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</si>
  <si>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</si>
  <si>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</si>
  <si>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</si>
  <si>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</si>
  <si>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</si>
  <si>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</si>
  <si>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</si>
  <si>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</si>
  <si>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</si>
  <si>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</si>
  <si>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</si>
  <si>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</si>
  <si>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</si>
  <si>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</si>
  <si>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</si>
  <si>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</si>
  <si>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</si>
  <si>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</si>
  <si>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</si>
  <si>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</si>
  <si>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</si>
  <si>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</si>
  <si>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</si>
  <si>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</si>
  <si>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</si>
  <si>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</si>
  <si>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</si>
  <si>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</si>
  <si>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</si>
  <si>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</si>
  <si>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</si>
  <si>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</si>
  <si>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</si>
  <si>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</si>
  <si>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</si>
  <si>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</si>
  <si>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</si>
  <si>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</si>
  <si>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</si>
  <si>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</si>
  <si>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</si>
  <si>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</si>
  <si>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</si>
  <si>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</si>
  <si>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</si>
  <si>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</si>
  <si>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</si>
  <si>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</si>
  <si>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</si>
  <si>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</si>
  <si>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</si>
  <si>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</si>
  <si>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</si>
  <si>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</si>
  <si>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</si>
  <si>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</si>
  <si>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</si>
  <si>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</si>
  <si>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</si>
  <si>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</si>
  <si>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</si>
  <si>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</si>
  <si>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</si>
  <si>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</si>
  <si>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</si>
  <si>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</si>
  <si>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</si>
  <si>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</si>
  <si>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</si>
  <si>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</si>
  <si>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</si>
  <si>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</si>
  <si>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</si>
  <si>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</si>
  <si>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</si>
  <si>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</si>
  <si>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</si>
  <si>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</si>
  <si>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</si>
  <si>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</si>
  <si>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</si>
  <si>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</si>
  <si>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</si>
  <si>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</si>
  <si>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</si>
  <si>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</si>
  <si>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</si>
  <si>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</si>
  <si>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</si>
  <si>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</si>
  <si>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</si>
  <si>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</si>
  <si>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</si>
  <si>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</si>
  <si>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</si>
  <si>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</si>
  <si>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</si>
  <si>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</si>
  <si>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</si>
  <si>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</si>
  <si>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</si>
  <si>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</si>
  <si>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</si>
  <si>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</si>
  <si>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</si>
  <si>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</si>
  <si>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</si>
  <si>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</si>
  <si>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</si>
  <si>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</si>
  <si>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</si>
  <si>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</si>
  <si>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</si>
  <si>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</si>
  <si>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</si>
  <si>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</si>
  <si>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</si>
  <si>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</si>
  <si>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</si>
  <si>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</si>
  <si>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</si>
  <si>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</si>
  <si>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</si>
  <si>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</si>
  <si>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</si>
  <si>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</si>
  <si>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</si>
  <si>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</si>
  <si>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</si>
  <si>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</si>
  <si>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</si>
  <si>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</si>
  <si>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</si>
  <si>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</si>
  <si>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</si>
  <si>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</si>
  <si>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</si>
  <si>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</si>
  <si>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</si>
  <si>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</si>
  <si>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</si>
  <si>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</si>
  <si>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</si>
  <si>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</si>
  <si>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</si>
  <si>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</si>
  <si>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</si>
  <si>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</si>
  <si>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</si>
  <si>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</si>
  <si>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</si>
  <si>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</si>
  <si>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</si>
  <si>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</si>
  <si>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</si>
  <si>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</si>
  <si>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</si>
  <si>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</si>
  <si>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</si>
  <si>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</si>
  <si>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</si>
  <si>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</si>
  <si>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</si>
  <si>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</si>
  <si>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</si>
  <si>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</si>
  <si>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</si>
  <si>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</si>
  <si>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</si>
  <si>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</si>
  <si>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</si>
  <si>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</si>
  <si>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</si>
  <si>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</si>
  <si>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</si>
  <si>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</si>
  <si>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</si>
  <si>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</si>
  <si>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</si>
  <si>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</si>
  <si>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</si>
  <si>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</si>
  <si>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</si>
  <si>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</si>
  <si>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</si>
  <si>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</si>
  <si>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</si>
  <si>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</si>
  <si>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</si>
  <si>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</si>
  <si>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</si>
  <si>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</si>
  <si>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</si>
  <si>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</si>
  <si>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</si>
  <si>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</si>
  <si>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</si>
  <si>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</si>
  <si>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</si>
  <si>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</si>
  <si>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</si>
  <si>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</si>
  <si>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</si>
  <si>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</si>
  <si>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</si>
  <si>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</si>
  <si>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</si>
  <si>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</si>
  <si>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</si>
  <si>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</si>
  <si>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</si>
  <si>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</si>
  <si>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</si>
  <si>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</si>
  <si>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</si>
  <si>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</si>
  <si>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</si>
  <si>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</si>
  <si>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</si>
  <si>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</si>
  <si>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</si>
  <si>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</si>
  <si>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</si>
  <si>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</si>
  <si>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</si>
  <si>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</si>
  <si>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</si>
  <si>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</si>
  <si>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</si>
  <si>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</si>
  <si>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</si>
  <si>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</si>
  <si>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</si>
  <si>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</si>
  <si>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</si>
  <si>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</si>
  <si>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</si>
  <si>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</si>
  <si>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</si>
  <si>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</si>
  <si>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</si>
  <si>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</si>
  <si>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</si>
  <si>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</si>
  <si>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</si>
  <si>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</si>
  <si>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</si>
  <si>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</si>
  <si>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</si>
  <si>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</si>
  <si>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</si>
  <si>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</si>
  <si>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</si>
  <si>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</si>
  <si>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</si>
  <si>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</si>
  <si>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</si>
  <si>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</si>
  <si>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</si>
  <si>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</si>
  <si>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</si>
  <si>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</si>
  <si>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</si>
  <si>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</si>
  <si>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</si>
  <si>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</si>
  <si>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</si>
  <si>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</si>
  <si>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</si>
  <si>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</si>
  <si>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</si>
  <si>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</si>
  <si>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</si>
  <si>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</si>
  <si>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</si>
  <si>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</si>
  <si>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</si>
  <si>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</si>
  <si>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</si>
  <si>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</si>
  <si>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</si>
  <si>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</si>
  <si>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</si>
  <si>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</si>
  <si>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</si>
  <si>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</si>
  <si>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</si>
  <si>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</si>
  <si>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</si>
  <si>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</si>
  <si>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</si>
  <si>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</si>
  <si>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</si>
  <si>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</si>
  <si>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</si>
  <si>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</si>
  <si>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</si>
  <si>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</si>
  <si>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</si>
  <si>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</si>
  <si>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</si>
  <si>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</si>
  <si>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</si>
  <si>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</si>
  <si>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</si>
  <si>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</si>
  <si>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</si>
  <si>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</si>
  <si>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</si>
  <si>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</si>
  <si>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</si>
  <si>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</si>
  <si>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</si>
  <si>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</si>
  <si>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</si>
  <si>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</si>
  <si>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</si>
  <si>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</si>
  <si>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</si>
  <si>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</si>
  <si>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</si>
  <si>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</si>
  <si>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</si>
  <si>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</si>
  <si>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</si>
  <si>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</si>
  <si>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</si>
  <si>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</si>
  <si>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</si>
  <si>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</si>
  <si>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</si>
  <si>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</si>
  <si>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</si>
  <si>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</si>
  <si>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</si>
  <si>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</si>
  <si>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</si>
  <si>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</si>
  <si>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</si>
  <si>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</si>
  <si>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</si>
  <si>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</si>
  <si>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</si>
  <si>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</si>
  <si>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</si>
  <si>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</si>
  <si>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</si>
  <si>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</si>
  <si>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</si>
  <si>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</si>
  <si>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</si>
  <si>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</si>
  <si>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</si>
  <si>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</si>
  <si>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</si>
  <si>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</si>
  <si>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</si>
  <si>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</si>
  <si>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</si>
  <si>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</si>
  <si>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</si>
  <si>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</si>
  <si>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</si>
  <si>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</si>
  <si>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</si>
  <si>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</si>
  <si>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</si>
  <si>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</si>
  <si>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</si>
  <si>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</si>
  <si>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</si>
  <si>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</si>
  <si>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</si>
  <si>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</si>
  <si>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</si>
  <si>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</si>
  <si>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</si>
  <si>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</si>
  <si>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</si>
  <si>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</si>
  <si>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</si>
  <si>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</si>
  <si>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</si>
  <si>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</si>
  <si>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</si>
  <si>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</si>
  <si>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</si>
  <si>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</si>
  <si>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</si>
  <si>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</si>
  <si>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</si>
  <si>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</si>
  <si>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</si>
  <si>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</si>
  <si>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</si>
  <si>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</si>
  <si>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</si>
  <si>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</si>
  <si>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</si>
  <si>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</si>
  <si>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</si>
  <si>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</si>
  <si>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</si>
  <si>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</si>
  <si>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</si>
  <si>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</si>
  <si>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</si>
  <si>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</si>
  <si>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</si>
  <si>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</si>
  <si>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</si>
  <si>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</si>
  <si>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</si>
  <si>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</si>
  <si>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</si>
  <si>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</si>
  <si>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</si>
  <si>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</si>
  <si>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</si>
  <si>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</si>
  <si>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</si>
  <si>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</si>
  <si>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</si>
  <si>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</si>
  <si>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</si>
  <si>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</si>
  <si>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</si>
  <si>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</si>
  <si>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</si>
  <si>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</si>
  <si>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</si>
  <si>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</si>
  <si>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</si>
  <si>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</si>
  <si>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</si>
  <si>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</si>
  <si>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</si>
  <si>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</si>
  <si>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</si>
  <si>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</si>
  <si>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</si>
  <si>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</si>
  <si>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</si>
  <si>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</si>
  <si>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</si>
  <si>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</si>
  <si>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</si>
  <si>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</si>
  <si>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</si>
  <si>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</si>
  <si>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</si>
  <si>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</si>
  <si>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</si>
  <si>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</si>
  <si>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</si>
  <si>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</si>
  <si>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</si>
  <si>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</si>
  <si>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</si>
  <si>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</si>
  <si>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</si>
  <si>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</si>
  <si>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</si>
  <si>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</si>
  <si>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</si>
  <si>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</si>
  <si>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</si>
  <si>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</si>
  <si>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</si>
  <si>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</si>
  <si>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</si>
  <si>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</si>
  <si>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</si>
  <si>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</si>
  <si>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</si>
  <si>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</si>
  <si>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</si>
  <si>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</si>
  <si>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</si>
  <si>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</si>
  <si>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</si>
  <si>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</si>
  <si>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</si>
  <si>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</si>
  <si>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</si>
  <si>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</si>
  <si>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</si>
  <si>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</si>
  <si>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</si>
  <si>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</si>
  <si>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</si>
  <si>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</si>
  <si>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</si>
  <si>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</si>
  <si>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</si>
  <si>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</si>
  <si>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</si>
  <si>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</si>
  <si>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</si>
  <si>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</si>
  <si>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</si>
  <si>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</si>
  <si>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</si>
  <si>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</si>
  <si>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</si>
  <si>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</si>
  <si>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</si>
  <si>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</si>
  <si>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</si>
  <si>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</si>
  <si>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</si>
  <si>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</si>
  <si>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</si>
  <si>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</si>
  <si>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</si>
  <si>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</si>
  <si>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</si>
  <si>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</si>
  <si>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</si>
  <si>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</si>
  <si>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</si>
  <si>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</si>
  <si>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</si>
  <si>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</si>
  <si>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</si>
  <si>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</si>
  <si>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</si>
  <si>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</si>
  <si>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</si>
  <si>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</si>
  <si>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</si>
  <si>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</si>
  <si>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</si>
  <si>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</si>
  <si>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</si>
  <si>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</si>
  <si>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</si>
  <si>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</si>
  <si>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</si>
  <si>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</si>
  <si>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</si>
  <si>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</si>
  <si>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</si>
  <si>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</si>
  <si>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</si>
  <si>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</si>
  <si>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</si>
  <si>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</si>
  <si>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</si>
  <si>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</si>
  <si>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</si>
  <si>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</si>
  <si>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</si>
  <si>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</si>
  <si>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</si>
  <si>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</si>
  <si>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</si>
  <si>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</si>
  <si>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</si>
  <si>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</si>
  <si>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</si>
  <si>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</si>
  <si>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</si>
  <si>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</si>
  <si>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</si>
  <si>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</si>
  <si>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</si>
  <si>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</si>
  <si>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</si>
  <si>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</si>
  <si>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</si>
  <si>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</si>
  <si>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</si>
  <si>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</si>
  <si>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</si>
  <si>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</si>
  <si>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</si>
  <si>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</si>
  <si>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</si>
  <si>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</si>
  <si>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</si>
  <si>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</si>
  <si>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</si>
  <si>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</si>
  <si>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</si>
  <si>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</si>
  <si>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</si>
  <si>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</si>
  <si>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</si>
  <si>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</si>
  <si>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</si>
  <si>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</si>
  <si>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</si>
  <si>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</si>
  <si>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</si>
  <si>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</si>
  <si>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</si>
  <si>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</si>
  <si>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</si>
  <si>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</si>
  <si>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</si>
  <si>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</si>
  <si>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</si>
  <si>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</si>
  <si>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</si>
  <si>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</si>
  <si>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</si>
  <si>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</si>
  <si>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</si>
  <si>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</si>
  <si>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</si>
  <si>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</si>
  <si>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</si>
  <si>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</si>
  <si>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</si>
  <si>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</si>
  <si>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</si>
  <si>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</si>
  <si>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</si>
  <si>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</si>
  <si>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</si>
  <si>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</si>
  <si>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</si>
  <si>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</si>
  <si>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</si>
  <si>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</si>
  <si>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</si>
  <si>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</si>
  <si>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</si>
  <si>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</si>
  <si>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</si>
  <si>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</si>
  <si>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</si>
  <si>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</si>
  <si>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</si>
  <si>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</si>
  <si>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</si>
  <si>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</si>
  <si>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</si>
  <si>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</si>
  <si>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</si>
  <si>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</si>
  <si>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</si>
  <si>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</si>
  <si>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</si>
  <si>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</si>
  <si>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</si>
  <si>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</si>
  <si>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</si>
  <si>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</si>
  <si>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</si>
  <si>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</si>
  <si>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</si>
  <si>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</si>
  <si>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</si>
  <si>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</si>
  <si>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</si>
  <si>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</si>
  <si>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</si>
  <si>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</si>
  <si>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</si>
  <si>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</si>
  <si>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</si>
  <si>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</si>
  <si>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</si>
  <si>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</si>
  <si>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</si>
  <si>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</si>
  <si>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</si>
  <si>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</si>
  <si>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</si>
  <si>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</si>
  <si>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</si>
  <si>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</si>
  <si>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</si>
  <si>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</si>
  <si>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</si>
  <si>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</si>
  <si>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</si>
  <si>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</si>
  <si>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</si>
  <si>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</si>
  <si>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</si>
  <si>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</si>
  <si>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</si>
  <si>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</si>
  <si>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</si>
  <si>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</si>
  <si>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</si>
  <si>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</si>
  <si>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</si>
  <si>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</si>
  <si>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</si>
  <si>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</si>
  <si>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</si>
  <si>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</si>
  <si>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</si>
  <si>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</si>
  <si>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</si>
  <si>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</si>
  <si>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</si>
  <si>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</si>
  <si>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</si>
  <si>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</si>
  <si>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</si>
  <si>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</si>
  <si>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</si>
  <si>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</si>
  <si>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</si>
  <si>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</si>
  <si>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</si>
  <si>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</si>
  <si>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</si>
  <si>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</si>
  <si>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</si>
  <si>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</si>
  <si>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</si>
  <si>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</si>
  <si>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</si>
  <si>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</si>
  <si>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</si>
  <si>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</si>
  <si>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</si>
  <si>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</si>
  <si>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</si>
  <si>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</si>
  <si>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</si>
  <si>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</si>
  <si>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</si>
  <si>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</si>
  <si>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</si>
  <si>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</si>
  <si>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</si>
  <si>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</si>
  <si>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</si>
  <si>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</si>
  <si>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</si>
  <si>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</si>
  <si>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</si>
  <si>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</si>
  <si>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</si>
  <si>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</si>
  <si>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</si>
  <si>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</si>
  <si>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</si>
  <si>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</si>
  <si>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</si>
  <si>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</si>
  <si>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</si>
  <si>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</si>
  <si>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</si>
  <si>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</si>
  <si>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</si>
  <si>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</si>
  <si>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</si>
  <si>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</si>
  <si>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</si>
  <si>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</si>
  <si>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</si>
  <si>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</si>
  <si>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</si>
  <si>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</si>
  <si>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</si>
  <si>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</si>
  <si>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</si>
  <si>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</si>
  <si>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</si>
  <si>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</si>
  <si>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</si>
  <si>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</si>
  <si>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</si>
  <si>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</si>
  <si>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</si>
  <si>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</si>
  <si>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</si>
  <si>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</si>
  <si>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</si>
  <si>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</si>
  <si>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</si>
  <si>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</si>
  <si>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</si>
  <si>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</si>
  <si>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</si>
  <si>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</si>
  <si>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</si>
  <si>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</si>
  <si>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</si>
  <si>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</si>
  <si>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</si>
  <si>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</si>
  <si>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</si>
  <si>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</si>
  <si>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</si>
  <si>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</si>
  <si>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</si>
  <si>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</si>
  <si>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</si>
  <si>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</si>
  <si>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</si>
  <si>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</si>
  <si>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</si>
  <si>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</si>
  <si>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</si>
  <si>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</si>
  <si>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</si>
  <si>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</si>
  <si>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</si>
  <si>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</si>
  <si>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</si>
  <si>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</si>
  <si>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</si>
  <si>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</si>
  <si>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</si>
  <si>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</si>
  <si>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</si>
  <si>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</si>
  <si>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</si>
  <si>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</si>
  <si>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</si>
  <si>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</si>
  <si>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</si>
  <si>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</si>
  <si>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</si>
  <si>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</si>
  <si>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</si>
  <si>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</si>
  <si>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</si>
  <si>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</si>
  <si>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</si>
  <si>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</si>
  <si>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</si>
  <si>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</si>
  <si>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</si>
  <si>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</si>
  <si>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</si>
  <si>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</si>
  <si>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</si>
  <si>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</si>
  <si>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</si>
  <si>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</si>
  <si>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</si>
  <si>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</si>
  <si>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</si>
  <si>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</si>
  <si>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</si>
  <si>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</si>
  <si>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</si>
  <si>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</si>
  <si>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</si>
  <si>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</si>
  <si>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</si>
  <si>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</si>
  <si>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</si>
  <si>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</si>
  <si>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</si>
  <si>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</si>
  <si>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</si>
  <si>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</si>
  <si>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</si>
  <si>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</si>
  <si>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</si>
  <si>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</si>
  <si>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</si>
  <si>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</si>
  <si>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</si>
  <si>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</si>
  <si>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</si>
  <si>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</si>
  <si>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</si>
  <si>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</si>
  <si>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</si>
  <si>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</si>
  <si>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</si>
  <si>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</si>
  <si>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</si>
  <si>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</si>
  <si>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</si>
  <si>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</si>
  <si>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</si>
  <si>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</si>
  <si>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</si>
  <si>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</si>
  <si>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</si>
  <si>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</si>
  <si>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</si>
  <si>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</si>
  <si>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</si>
  <si>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</si>
  <si>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</si>
  <si>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</si>
  <si>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</si>
  <si>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</si>
  <si>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</si>
  <si>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</si>
  <si>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</si>
  <si>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</si>
  <si>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</si>
  <si>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</si>
  <si>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</si>
  <si>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</si>
  <si>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</si>
  <si>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</si>
  <si>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</si>
  <si>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</si>
  <si>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</si>
  <si>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</si>
  <si>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</si>
  <si>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</si>
  <si>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</si>
  <si>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</si>
  <si>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</si>
  <si>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</si>
  <si>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</si>
  <si>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</si>
  <si>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</si>
  <si>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</si>
  <si>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</si>
  <si>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</si>
  <si>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</si>
  <si>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</si>
  <si>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</si>
  <si>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</si>
  <si>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</si>
  <si>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</si>
  <si>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</si>
  <si>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</si>
  <si>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</si>
  <si>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</si>
  <si>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</si>
  <si>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</si>
  <si>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</si>
  <si>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</si>
  <si>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</si>
  <si>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</si>
  <si>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</si>
  <si>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</si>
  <si>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</si>
  <si>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</si>
  <si>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</si>
  <si>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</si>
  <si>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</si>
  <si>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</si>
  <si>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</si>
  <si>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</si>
  <si>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</si>
  <si>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</si>
  <si>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</si>
  <si>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</si>
  <si>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</si>
  <si>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</si>
  <si>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</si>
  <si>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</si>
  <si>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</si>
  <si>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</si>
  <si>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</si>
  <si>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</si>
  <si>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</si>
  <si>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</si>
  <si>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</si>
  <si>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</si>
  <si>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</si>
  <si>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</si>
  <si>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</si>
  <si>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</si>
  <si>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</si>
  <si>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</si>
  <si>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</si>
  <si>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</si>
  <si>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</si>
  <si>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</si>
  <si>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</si>
  <si>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</si>
  <si>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</si>
  <si>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</si>
  <si>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</si>
  <si>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</si>
  <si>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</si>
  <si>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</si>
  <si>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</si>
  <si>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</si>
  <si>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</si>
  <si>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</si>
  <si>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</si>
  <si>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</si>
  <si>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</si>
  <si>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</si>
  <si>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</si>
  <si>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</si>
  <si>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</si>
  <si>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</si>
  <si>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</si>
  <si>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</si>
  <si>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</si>
  <si>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</si>
  <si>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</si>
  <si>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</si>
  <si>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</si>
  <si>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</si>
  <si>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</si>
  <si>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</si>
  <si>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</si>
  <si>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</si>
  <si>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</si>
  <si>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</si>
  <si>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</si>
  <si>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</si>
  <si>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</si>
  <si>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</si>
  <si>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</si>
  <si>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</si>
  <si>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</si>
  <si>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</si>
  <si>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</si>
  <si>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</si>
  <si>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</si>
  <si>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</si>
  <si>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</si>
  <si>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</si>
  <si>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</si>
  <si>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</si>
  <si>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</si>
  <si>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</si>
  <si>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</si>
  <si>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</si>
  <si>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</si>
  <si>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</si>
  <si>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</si>
  <si>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</si>
  <si>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</si>
  <si>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</si>
  <si>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</si>
  <si>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</si>
  <si>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</si>
  <si>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</si>
  <si>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</si>
  <si>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</si>
  <si>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</si>
  <si>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</si>
  <si>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</si>
  <si>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</si>
  <si>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</si>
  <si>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</si>
  <si>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</si>
  <si>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</si>
  <si>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</si>
  <si>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</si>
  <si>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</si>
  <si>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</si>
  <si>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</si>
  <si>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</si>
  <si>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</si>
  <si>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</si>
  <si>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</si>
  <si>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</si>
  <si>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</si>
  <si>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</si>
  <si>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</si>
  <si>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</si>
  <si>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</si>
  <si>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</si>
  <si>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</si>
  <si>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</si>
  <si>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</si>
  <si>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</si>
  <si>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</si>
  <si>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</si>
  <si>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</si>
  <si>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</si>
  <si>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</si>
  <si>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</si>
  <si>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</si>
  <si>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</si>
  <si>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</si>
  <si>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</si>
  <si>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</si>
  <si>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</si>
  <si>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</si>
  <si>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</si>
  <si>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</si>
  <si>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</si>
  <si>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</si>
  <si>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</si>
  <si>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</si>
  <si>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</si>
  <si>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</si>
  <si>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</si>
  <si>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</si>
  <si>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</si>
  <si>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</si>
  <si>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</si>
  <si>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</si>
  <si>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</si>
  <si>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</si>
  <si>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</si>
  <si>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</si>
  <si>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</si>
  <si>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</si>
  <si>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</si>
  <si>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</si>
  <si>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</si>
  <si>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</si>
  <si>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</si>
  <si>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</si>
  <si>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</si>
  <si>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</si>
  <si>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</si>
  <si>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</si>
  <si>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</si>
  <si>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</si>
  <si>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</si>
  <si>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</si>
  <si>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</si>
  <si>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</si>
  <si>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</si>
  <si>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</si>
  <si>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</si>
  <si>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</si>
  <si>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</si>
  <si>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</si>
  <si>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</si>
  <si>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</si>
  <si>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</si>
  <si>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</si>
  <si>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</si>
  <si>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</si>
  <si>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</si>
  <si>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</si>
  <si>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</si>
  <si>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</si>
  <si>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</si>
  <si>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</si>
  <si>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</si>
  <si>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</si>
  <si>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</si>
  <si>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</si>
  <si>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</si>
  <si>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</si>
  <si>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</si>
  <si>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</si>
  <si>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</si>
  <si>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</si>
  <si>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</si>
  <si>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</si>
  <si>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</si>
  <si>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</si>
  <si>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</si>
  <si>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</si>
  <si>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</si>
  <si>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</si>
  <si>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</si>
  <si>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</si>
  <si>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</si>
  <si>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</si>
  <si>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</si>
  <si>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</si>
  <si>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</si>
  <si>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</si>
  <si>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</si>
  <si>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</si>
  <si>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</si>
  <si>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</si>
  <si>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</si>
  <si>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</si>
  <si>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</si>
  <si>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</si>
  <si>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</si>
  <si>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</si>
  <si>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</si>
  <si>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</si>
  <si>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</si>
  <si>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</si>
  <si>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</si>
  <si>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</si>
  <si>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</si>
  <si>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</si>
  <si>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</si>
  <si>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</si>
  <si>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</si>
  <si>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</si>
  <si>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</si>
  <si>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</si>
  <si>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</si>
  <si>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</si>
  <si>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</si>
  <si>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</si>
  <si>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</si>
  <si>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</si>
  <si>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</si>
  <si>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</si>
  <si>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</si>
  <si>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</si>
  <si>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</si>
  <si>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</si>
  <si>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</si>
  <si>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</si>
  <si>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</si>
  <si>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</si>
  <si>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</si>
  <si>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</si>
  <si>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</si>
  <si>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</si>
  <si>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</si>
  <si>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</si>
  <si>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</si>
  <si>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</si>
  <si>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</si>
  <si>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</si>
  <si>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</si>
  <si>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</si>
  <si>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</si>
  <si>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</si>
  <si>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</si>
  <si>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</si>
  <si>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</si>
  <si>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</si>
  <si>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</si>
  <si>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</si>
  <si>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</si>
  <si>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</si>
  <si>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</si>
  <si>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</si>
  <si>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</si>
  <si>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</si>
  <si>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</si>
  <si>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</si>
  <si>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</si>
  <si>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</si>
  <si>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</si>
  <si>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</si>
  <si>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</si>
  <si>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</si>
  <si>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</si>
  <si>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</si>
  <si>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</si>
  <si>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</si>
  <si>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</si>
  <si>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</si>
  <si>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</si>
  <si>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</si>
  <si>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</si>
  <si>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</si>
  <si>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</si>
  <si>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</si>
  <si>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</si>
  <si>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</si>
  <si>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</si>
  <si>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</si>
  <si>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</si>
  <si>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</si>
  <si>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</si>
  <si>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</si>
  <si>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</si>
  <si>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</si>
  <si>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</si>
  <si>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</si>
  <si>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</si>
  <si>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</si>
  <si>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</si>
  <si>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</si>
  <si>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</si>
  <si>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</si>
  <si>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</si>
  <si>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</si>
  <si>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</si>
  <si>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</si>
  <si>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</si>
  <si>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</si>
  <si>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</si>
  <si>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</si>
  <si>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</si>
  <si>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</si>
  <si>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</si>
  <si>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</si>
  <si>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</si>
  <si>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</si>
  <si>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</si>
  <si>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</si>
  <si>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</si>
  <si>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</si>
  <si>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</si>
  <si>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</si>
  <si>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</si>
  <si>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</si>
  <si>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</si>
  <si>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</si>
  <si>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</si>
  <si>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</si>
  <si>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</si>
  <si>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</si>
  <si>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</si>
  <si>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</si>
  <si>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</si>
  <si>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</si>
  <si>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</si>
  <si>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</si>
  <si>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</si>
  <si>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</si>
  <si>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</si>
  <si>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</si>
  <si>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</si>
  <si>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</si>
  <si>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</si>
  <si>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</si>
  <si>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</si>
  <si>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</si>
  <si>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</si>
  <si>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</si>
  <si>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</si>
  <si>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</si>
  <si>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</si>
  <si>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</si>
  <si>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</si>
  <si>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</si>
  <si>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</si>
  <si>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</si>
  <si>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</si>
  <si>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</si>
  <si>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</si>
  <si>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</si>
  <si>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</si>
  <si>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</si>
  <si>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</si>
  <si>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</si>
  <si>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</si>
  <si>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</si>
  <si>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</si>
  <si>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</si>
  <si>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</si>
  <si>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</si>
  <si>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</si>
  <si>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</si>
  <si>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</si>
  <si>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</si>
  <si>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</si>
  <si>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</si>
  <si>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</si>
  <si>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</si>
  <si>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</si>
  <si>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</si>
  <si>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</si>
  <si>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</si>
  <si>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</si>
  <si>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</si>
  <si>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</si>
  <si>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</si>
  <si>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</si>
  <si>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</si>
  <si>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</si>
  <si>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</si>
  <si>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</si>
  <si>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</si>
  <si>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</si>
  <si>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</si>
  <si>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</si>
  <si>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</si>
  <si>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</si>
  <si>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</si>
  <si>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</si>
  <si>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</si>
  <si>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</si>
  <si>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</si>
  <si>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</si>
  <si>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</si>
  <si>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</si>
  <si>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</si>
  <si>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</si>
  <si>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</si>
  <si>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</si>
  <si>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</si>
  <si>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</si>
  <si>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</si>
  <si>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</si>
  <si>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</si>
  <si>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</si>
  <si>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</si>
  <si>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</si>
  <si>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</si>
  <si>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</si>
  <si>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</si>
  <si>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</si>
  <si>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</si>
  <si>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</si>
  <si>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</si>
  <si>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</si>
  <si>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</si>
  <si>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</si>
  <si>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</si>
  <si>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</si>
  <si>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</si>
  <si>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</si>
  <si>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</si>
  <si>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</si>
  <si>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</si>
  <si>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</si>
  <si>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</si>
  <si>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</si>
  <si>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</si>
  <si>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</si>
  <si>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</si>
  <si>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</si>
  <si>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</si>
  <si>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</si>
  <si>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</si>
  <si>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</si>
  <si>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</si>
  <si>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</si>
  <si>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</si>
  <si>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</si>
  <si>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</si>
  <si>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</si>
  <si>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</si>
  <si>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</si>
  <si>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</si>
  <si>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</si>
  <si>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</si>
  <si>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</si>
  <si>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</si>
  <si>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</si>
  <si>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</si>
  <si>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</si>
  <si>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</si>
  <si>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</si>
  <si>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</si>
  <si>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</si>
  <si>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</si>
  <si>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</si>
  <si>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</si>
  <si>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</si>
  <si>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</si>
  <si>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</si>
  <si>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</si>
  <si>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</si>
  <si>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</si>
  <si>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</si>
  <si>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</si>
  <si>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</si>
  <si>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</si>
  <si>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</si>
  <si>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</si>
  <si>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</si>
  <si>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</si>
  <si>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</si>
  <si>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</si>
  <si>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</si>
  <si>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</si>
  <si>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</si>
  <si>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</si>
  <si>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</si>
  <si>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</si>
  <si>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</si>
  <si>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</si>
  <si>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</si>
  <si>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</si>
  <si>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</si>
  <si>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</si>
  <si>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</si>
  <si>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</si>
  <si>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</si>
  <si>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</si>
  <si>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</si>
  <si>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</si>
  <si>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</si>
  <si>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</si>
  <si>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</si>
  <si>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</si>
  <si>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</si>
  <si>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</si>
  <si>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</si>
  <si>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</si>
  <si>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</si>
  <si>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</si>
  <si>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</si>
  <si>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</si>
  <si>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</si>
  <si>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</si>
  <si>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</si>
  <si>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</si>
  <si>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</si>
  <si>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</si>
  <si>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</si>
  <si>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</si>
  <si>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</si>
  <si>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</si>
  <si>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</si>
  <si>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</si>
  <si>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</si>
  <si>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</si>
  <si>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</si>
  <si>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</si>
  <si>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</si>
  <si>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</si>
  <si>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</si>
  <si>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</si>
  <si>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</si>
  <si>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</si>
  <si>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</si>
  <si>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</si>
  <si>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</si>
  <si>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</si>
  <si>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</si>
  <si>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</si>
  <si>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</si>
  <si>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</si>
  <si>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</si>
  <si>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</si>
  <si>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</si>
  <si>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</si>
  <si>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</si>
  <si>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</si>
  <si>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</si>
  <si>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</si>
  <si>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</si>
  <si>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</si>
  <si>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</si>
  <si>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</si>
  <si>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</si>
  <si>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</si>
  <si>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</si>
  <si>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</si>
  <si>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</si>
  <si>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</si>
  <si>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</si>
  <si>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</si>
  <si>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</si>
  <si>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</si>
  <si>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</si>
  <si>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</si>
  <si>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</si>
  <si>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</si>
  <si>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</si>
  <si>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</si>
  <si>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</si>
  <si>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</si>
  <si>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</si>
  <si>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</si>
  <si>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</si>
  <si>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</si>
  <si>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</si>
  <si>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</si>
  <si>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</si>
  <si>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</si>
  <si>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</si>
  <si>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</si>
  <si>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</si>
  <si>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</si>
  <si>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</si>
  <si>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</si>
  <si>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</si>
  <si>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</si>
  <si>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</si>
  <si>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</si>
  <si>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</si>
  <si>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</si>
  <si>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</si>
  <si>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</si>
  <si>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</si>
  <si>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</si>
  <si>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</si>
  <si>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</si>
  <si>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</si>
  <si>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</si>
  <si>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</si>
  <si>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</si>
  <si>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</si>
  <si>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</si>
  <si>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</si>
  <si>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</si>
  <si>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</si>
  <si>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</si>
  <si>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</si>
  <si>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</si>
  <si>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</si>
  <si>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</si>
  <si>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</si>
  <si>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</si>
  <si>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</si>
  <si>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</si>
  <si>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</si>
  <si>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</si>
  <si>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</si>
  <si>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</si>
  <si>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</si>
  <si>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</si>
  <si>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</si>
  <si>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</si>
  <si>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</si>
  <si>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</si>
  <si>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</si>
  <si>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</si>
  <si>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</si>
  <si>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</si>
  <si>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</si>
  <si>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</si>
  <si>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</si>
  <si>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</si>
  <si>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</si>
  <si>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</si>
  <si>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</si>
  <si>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</si>
  <si>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</si>
  <si>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</si>
  <si>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</si>
  <si>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</si>
  <si>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</si>
  <si>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</si>
  <si>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</si>
  <si>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</si>
  <si>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</si>
  <si>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</si>
  <si>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</si>
  <si>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</si>
  <si>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</si>
  <si>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</si>
  <si>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</si>
  <si>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</si>
  <si>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</si>
  <si>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</si>
  <si>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</si>
  <si>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</si>
  <si>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</si>
  <si>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</si>
  <si>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</si>
  <si>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</si>
  <si>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</si>
  <si>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</si>
  <si>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</si>
  <si>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</si>
  <si>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</si>
  <si>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</si>
  <si>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</si>
  <si>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</si>
  <si>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</si>
  <si>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</si>
  <si>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</si>
  <si>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</si>
  <si>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</si>
  <si>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</si>
  <si>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</si>
  <si>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</si>
  <si>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</si>
  <si>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</si>
  <si>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</si>
  <si>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</si>
  <si>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</si>
  <si>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</si>
  <si>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</si>
  <si>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</si>
  <si>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</si>
  <si>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</si>
  <si>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</si>
  <si>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</si>
  <si>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</si>
  <si>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</si>
  <si>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</si>
  <si>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</si>
  <si>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</si>
  <si>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</si>
  <si>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</si>
  <si>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</si>
  <si>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</si>
  <si>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</si>
  <si>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</si>
  <si>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</si>
  <si>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</si>
  <si>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</si>
  <si>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</si>
  <si>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</si>
  <si>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</si>
  <si>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</si>
  <si>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</si>
  <si>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</si>
  <si>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</si>
  <si>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</si>
  <si>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</si>
  <si>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</si>
  <si>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</si>
  <si>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</si>
  <si>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</si>
  <si>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</si>
  <si>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</si>
  <si>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</si>
  <si>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</si>
  <si>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</si>
  <si>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</si>
  <si>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</si>
  <si>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</si>
  <si>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</si>
  <si>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</si>
  <si>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</si>
  <si>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</si>
  <si>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</si>
  <si>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</si>
  <si>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</si>
  <si>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</si>
  <si>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</si>
  <si>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</si>
  <si>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</si>
  <si>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</si>
  <si>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</si>
  <si>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</si>
  <si>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</si>
  <si>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</si>
  <si>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</si>
  <si>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</si>
  <si>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</si>
  <si>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</si>
  <si>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</si>
  <si>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</si>
  <si>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</si>
  <si>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</si>
  <si>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</si>
  <si>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</si>
  <si>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</si>
  <si>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</si>
  <si>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</si>
  <si>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</si>
  <si>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</si>
  <si>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</si>
  <si>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</si>
  <si>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</si>
  <si>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</si>
  <si>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</si>
  <si>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</si>
  <si>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</si>
  <si>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</si>
  <si>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</si>
  <si>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</si>
  <si>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</si>
  <si>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</si>
  <si>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</si>
  <si>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</si>
  <si>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</si>
  <si>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</si>
  <si>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</si>
  <si>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</si>
  <si>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</si>
  <si>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</si>
  <si>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</si>
  <si>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</si>
  <si>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</si>
  <si>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</si>
  <si>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</si>
  <si>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</si>
  <si>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</si>
  <si>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</si>
  <si>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</si>
  <si>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</si>
  <si>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</si>
  <si>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</si>
  <si>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</si>
  <si>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</si>
  <si>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</si>
  <si>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</si>
  <si>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</si>
  <si>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</si>
  <si>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</si>
  <si>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</si>
  <si>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</si>
  <si>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</si>
  <si>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</si>
  <si>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</si>
  <si>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</si>
  <si>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</si>
  <si>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</si>
  <si>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</si>
  <si>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</si>
  <si>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</si>
  <si>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</si>
  <si>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</si>
  <si>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</si>
  <si>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</si>
  <si>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</si>
  <si>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</si>
  <si>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</si>
  <si>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</si>
  <si>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</si>
  <si>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</si>
  <si>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</si>
  <si>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</si>
  <si>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</si>
  <si>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</si>
  <si>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</si>
  <si>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</si>
  <si>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</si>
  <si>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</si>
  <si>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</si>
  <si>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</si>
  <si>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</si>
  <si>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</si>
  <si>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</si>
  <si>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</si>
  <si>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</si>
  <si>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</si>
  <si>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</si>
  <si>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</si>
  <si>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</si>
  <si>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</si>
  <si>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</si>
  <si>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</si>
  <si>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</si>
  <si>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</si>
  <si>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</si>
  <si>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</si>
  <si>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</si>
  <si>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</si>
  <si>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</si>
  <si>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</si>
  <si>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</si>
  <si>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</si>
  <si>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</si>
  <si>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</si>
  <si>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</si>
  <si>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</si>
  <si>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</si>
  <si>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</si>
  <si>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</si>
  <si>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</si>
  <si>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</si>
  <si>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</si>
  <si>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</si>
  <si>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</si>
  <si>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</si>
  <si>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</si>
  <si>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</si>
  <si>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</si>
  <si>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</si>
  <si>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</si>
  <si>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</si>
  <si>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</si>
  <si>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</si>
  <si>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</si>
  <si>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</si>
  <si>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</si>
  <si>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</si>
  <si>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</si>
  <si>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</si>
  <si>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</si>
  <si>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</si>
  <si>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</si>
  <si>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</si>
  <si>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</si>
  <si>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</si>
  <si>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</si>
  <si>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</si>
  <si>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</si>
  <si>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</si>
  <si>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</si>
  <si>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</si>
  <si>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</si>
  <si>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</si>
  <si>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</si>
  <si>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</si>
  <si>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</si>
  <si>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</si>
  <si>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</si>
  <si>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</si>
  <si>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</si>
  <si>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</si>
  <si>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</si>
  <si>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</si>
  <si>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</si>
  <si>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</si>
  <si>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</si>
  <si>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</si>
  <si>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</si>
  <si>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</si>
  <si>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</si>
  <si>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</si>
  <si>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</si>
  <si>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</si>
  <si>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</si>
  <si>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</si>
  <si>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</si>
  <si>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</si>
  <si>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</si>
  <si>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</si>
  <si>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</si>
  <si>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</si>
  <si>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</si>
  <si>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</si>
  <si>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</si>
  <si>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</si>
  <si>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</si>
  <si>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</si>
  <si>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</si>
  <si>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</si>
  <si>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</si>
  <si>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</si>
  <si>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</si>
  <si>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</si>
  <si>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</si>
  <si>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</si>
  <si>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</si>
  <si>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</si>
  <si>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</si>
  <si>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</si>
  <si>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</si>
  <si>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</si>
  <si>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</si>
  <si>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</si>
  <si>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</si>
  <si>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</si>
  <si>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</si>
  <si>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</si>
  <si>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</si>
  <si>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</si>
  <si>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</si>
  <si>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</si>
  <si>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</si>
  <si>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</si>
  <si>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</si>
  <si>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</si>
  <si>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</si>
  <si>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</si>
  <si>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</si>
  <si>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</si>
  <si>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</si>
  <si>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</si>
  <si>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</si>
  <si>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</si>
  <si>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</si>
  <si>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</si>
  <si>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</si>
  <si>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</si>
  <si>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</si>
  <si>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</si>
  <si>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</si>
  <si>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</si>
  <si>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</si>
  <si>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</si>
  <si>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</si>
  <si>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</si>
  <si>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</si>
  <si>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</si>
  <si>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</si>
  <si>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</si>
  <si>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</si>
  <si>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</si>
  <si>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</si>
  <si>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</si>
  <si>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</si>
  <si>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</si>
  <si>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</si>
  <si>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</si>
  <si>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</si>
  <si>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</si>
  <si>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</si>
  <si>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</si>
  <si>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</si>
  <si>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</si>
  <si>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</si>
  <si>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</si>
  <si>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</si>
  <si>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</si>
  <si>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</si>
  <si>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</si>
  <si>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</si>
  <si>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</si>
  <si>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</si>
  <si>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</si>
  <si>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</si>
  <si>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</si>
  <si>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</si>
  <si>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</si>
  <si>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</si>
  <si>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</si>
  <si>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</si>
  <si>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</si>
  <si>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</si>
  <si>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</si>
  <si>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</si>
  <si>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</si>
  <si>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</si>
  <si>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</si>
  <si>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</si>
  <si>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</si>
  <si>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</si>
  <si>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</si>
  <si>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</si>
  <si>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</si>
  <si>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</si>
  <si>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</si>
  <si>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</si>
  <si>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</si>
  <si>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</si>
  <si>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</si>
  <si>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</si>
  <si>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</si>
  <si>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</si>
  <si>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</si>
  <si>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</si>
  <si>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</si>
  <si>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</si>
  <si>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</si>
  <si>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</si>
  <si>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</si>
  <si>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</si>
  <si>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</si>
  <si>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</si>
  <si>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</si>
  <si>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</si>
  <si>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</si>
  <si>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</si>
  <si>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</si>
  <si>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</si>
  <si>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</si>
  <si>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</si>
  <si>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</si>
  <si>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</si>
  <si>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</si>
  <si>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</si>
  <si>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</si>
  <si>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</si>
  <si>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</si>
  <si>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</si>
  <si>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</si>
  <si>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</si>
  <si>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</si>
  <si>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</si>
  <si>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</si>
  <si>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</si>
  <si>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</si>
  <si>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</si>
  <si>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</si>
  <si>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</si>
  <si>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</si>
  <si>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</si>
  <si>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</si>
  <si>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</si>
  <si>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</si>
  <si>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</si>
  <si>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</si>
  <si>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</si>
  <si>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</si>
  <si>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</si>
  <si>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</si>
  <si>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</si>
  <si>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</si>
  <si>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</si>
  <si>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</si>
  <si>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</si>
  <si>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</si>
  <si>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</si>
  <si>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</si>
  <si>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</si>
  <si>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</si>
  <si>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</si>
  <si>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</si>
  <si>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</si>
  <si>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</si>
  <si>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</si>
  <si>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</si>
  <si>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</si>
  <si>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</si>
  <si>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</si>
  <si>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</si>
  <si>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</si>
  <si>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</si>
  <si>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</si>
  <si>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</si>
  <si>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</si>
  <si>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</si>
  <si>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</si>
  <si>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</si>
  <si>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</si>
  <si>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</si>
  <si>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</si>
  <si>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</si>
  <si>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</si>
  <si>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</si>
  <si>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</si>
  <si>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</si>
  <si>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</si>
  <si>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</si>
  <si>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</si>
  <si>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</si>
  <si>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</si>
  <si>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</si>
  <si>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</si>
  <si>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</si>
  <si>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</si>
  <si>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</si>
  <si>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</si>
  <si>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</si>
  <si>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</si>
  <si>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</si>
  <si>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</si>
  <si>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</si>
  <si>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</si>
  <si>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</si>
  <si>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</si>
  <si>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</si>
  <si>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</si>
  <si>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</si>
  <si>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</si>
  <si>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</si>
  <si>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</si>
  <si>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</si>
  <si>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</si>
  <si>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</si>
  <si>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</si>
  <si>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</si>
  <si>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</si>
  <si>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</si>
  <si>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</si>
  <si>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</si>
  <si>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</si>
  <si>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</si>
  <si>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</si>
  <si>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</si>
  <si>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</si>
  <si>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</si>
  <si>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</si>
  <si>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</si>
  <si>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</si>
  <si>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</si>
  <si>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</si>
  <si>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</si>
  <si>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</si>
  <si>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</si>
  <si>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</si>
  <si>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</si>
  <si>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</si>
  <si>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</si>
  <si>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</si>
  <si>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</si>
  <si>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</si>
  <si>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</si>
  <si>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</si>
  <si>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</si>
  <si>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</si>
  <si>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</si>
  <si>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</si>
  <si>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</si>
  <si>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</si>
  <si>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</si>
  <si>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</si>
  <si>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</si>
  <si>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</si>
  <si>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</si>
  <si>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</si>
  <si>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</si>
  <si>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</si>
  <si>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</si>
  <si>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</si>
  <si>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</si>
  <si>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</si>
  <si>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</si>
  <si>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</si>
  <si>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</si>
  <si>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</si>
  <si>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</si>
  <si>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</si>
  <si>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</si>
  <si>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</si>
  <si>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</si>
  <si>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</si>
  <si>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</si>
  <si>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</si>
  <si>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</si>
  <si>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</si>
  <si>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</si>
  <si>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</si>
  <si>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</si>
  <si>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</si>
  <si>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</si>
  <si>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</si>
  <si>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</si>
  <si>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</si>
  <si>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</si>
  <si>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</si>
  <si>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</si>
  <si>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</si>
  <si>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</si>
  <si>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</si>
  <si>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</si>
  <si>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</si>
  <si>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</si>
  <si>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</si>
  <si>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</si>
  <si>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</si>
  <si>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</si>
  <si>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</si>
  <si>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</si>
  <si>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</si>
  <si>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</si>
  <si>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</si>
  <si>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</si>
  <si>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</si>
  <si>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</si>
  <si>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</si>
  <si>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</si>
  <si>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</si>
  <si>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</si>
  <si>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</si>
  <si>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</si>
  <si>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</si>
  <si>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</si>
  <si>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</si>
  <si>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</si>
  <si>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</si>
  <si>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</si>
  <si>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</si>
  <si>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</si>
  <si>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</si>
  <si>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</si>
  <si>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</si>
  <si>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</si>
  <si>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</si>
  <si>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</si>
  <si>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</si>
  <si>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</si>
  <si>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</si>
  <si>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</si>
  <si>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</si>
  <si>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</si>
  <si>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</si>
  <si>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</si>
  <si>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</si>
  <si>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</si>
  <si>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</si>
  <si>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</si>
  <si>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</si>
  <si>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</si>
  <si>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</si>
  <si>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</si>
  <si>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</si>
  <si>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</si>
  <si>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</si>
  <si>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</si>
  <si>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</si>
  <si>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</si>
  <si>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</si>
  <si>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</si>
  <si>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</si>
  <si>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</si>
  <si>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</si>
  <si>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</si>
  <si>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</si>
  <si>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</si>
  <si>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</si>
  <si>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</si>
  <si>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</si>
  <si>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</si>
  <si>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</si>
  <si>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</si>
  <si>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</si>
  <si>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</si>
  <si>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</si>
  <si>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</si>
  <si>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</si>
  <si>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</si>
  <si>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</si>
  <si>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</si>
  <si>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</si>
  <si>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</si>
  <si>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</si>
  <si>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</si>
  <si>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</si>
  <si>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</si>
  <si>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</si>
  <si>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</si>
  <si>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</si>
  <si>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</si>
  <si>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</si>
  <si>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</si>
  <si>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</si>
  <si>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</si>
  <si>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</si>
  <si>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</si>
  <si>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</si>
  <si>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</si>
  <si>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</si>
  <si>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</si>
  <si>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</si>
  <si>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</si>
  <si>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</si>
  <si>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</si>
  <si>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</si>
  <si>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</si>
  <si>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</si>
  <si>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</si>
  <si>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</si>
  <si>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</si>
  <si>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</si>
  <si>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</si>
  <si>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</si>
  <si>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</si>
  <si>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</si>
  <si>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</si>
  <si>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</si>
  <si>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</si>
  <si>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</si>
  <si>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</si>
  <si>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</si>
  <si>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</si>
  <si>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</si>
  <si>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</si>
  <si>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</si>
  <si>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</si>
  <si>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</si>
  <si>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</si>
  <si>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</si>
  <si>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</si>
  <si>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</si>
  <si>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</si>
  <si>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</si>
  <si>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</si>
  <si>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</si>
  <si>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</si>
  <si>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</si>
  <si>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</si>
  <si>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</si>
  <si>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</si>
  <si>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</si>
  <si>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</si>
  <si>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</si>
  <si>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</si>
  <si>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</si>
  <si>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</si>
  <si>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</si>
  <si>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</si>
  <si>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</si>
  <si>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</si>
  <si>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</si>
  <si>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</si>
  <si>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</si>
  <si>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</si>
  <si>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</si>
  <si>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</si>
  <si>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</si>
  <si>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</si>
  <si>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</si>
  <si>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</si>
  <si>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</si>
  <si>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</si>
  <si>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</si>
  <si>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</si>
  <si>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</si>
  <si>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</si>
  <si>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</si>
  <si>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</si>
  <si>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</si>
  <si>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</si>
  <si>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</si>
  <si>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</si>
  <si>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</si>
  <si>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</si>
  <si>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</si>
  <si>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</si>
  <si>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</si>
  <si>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</si>
  <si>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</si>
  <si>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</si>
  <si>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</si>
  <si>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</si>
  <si>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</si>
  <si>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</si>
  <si>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</si>
  <si>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</si>
  <si>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</si>
  <si>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</si>
  <si>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</si>
  <si>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</si>
  <si>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</si>
  <si>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</si>
  <si>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</si>
  <si>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</si>
  <si>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</si>
  <si>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</si>
  <si>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</si>
  <si>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</si>
  <si>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</si>
  <si>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</si>
  <si>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</si>
  <si>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</si>
  <si>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</si>
  <si>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</si>
  <si>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</si>
  <si>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</si>
  <si>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</si>
  <si>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</si>
  <si>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</si>
  <si>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</si>
  <si>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</si>
  <si>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</si>
  <si>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</si>
  <si>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</si>
  <si>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</si>
  <si>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</si>
  <si>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</si>
  <si>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</si>
  <si>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</si>
  <si>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</si>
  <si>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</si>
  <si>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</si>
  <si>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</si>
  <si>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</si>
  <si>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</si>
  <si>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</si>
  <si>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</si>
  <si>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</si>
  <si>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</si>
  <si>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</si>
  <si>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</si>
  <si>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</si>
  <si>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</si>
  <si>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</si>
  <si>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</si>
  <si>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</si>
  <si>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</si>
  <si>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</si>
  <si>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</si>
  <si>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</si>
  <si>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</si>
  <si>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</si>
  <si>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</si>
  <si>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</si>
  <si>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</si>
  <si>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</si>
  <si>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</si>
  <si>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</si>
  <si>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</si>
  <si>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</si>
  <si>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</si>
  <si>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</si>
  <si>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</si>
  <si>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</si>
  <si>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</si>
  <si>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</si>
  <si>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</si>
  <si>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</si>
  <si>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</si>
  <si>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</si>
  <si>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</si>
  <si>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</si>
  <si>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</si>
  <si>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</si>
  <si>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</si>
  <si>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</si>
  <si>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</si>
  <si>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</si>
  <si>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</si>
  <si>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</si>
  <si>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</si>
  <si>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</si>
  <si>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</si>
  <si>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</si>
  <si>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</si>
  <si>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</si>
  <si>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</si>
  <si>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</si>
  <si>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</si>
  <si>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</si>
  <si>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</si>
  <si>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</si>
  <si>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</si>
  <si>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</si>
  <si>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</si>
  <si>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</si>
  <si>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</si>
  <si>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</si>
  <si>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</si>
  <si>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</si>
  <si>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</si>
  <si>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</si>
  <si>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</si>
  <si>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</si>
  <si>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</si>
  <si>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</si>
  <si>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</si>
  <si>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</si>
  <si>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</si>
  <si>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</si>
  <si>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</si>
  <si>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</si>
  <si>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</si>
  <si>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</si>
  <si>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</si>
  <si>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</si>
  <si>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</si>
  <si>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</si>
  <si>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</si>
  <si>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</si>
  <si>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</si>
  <si>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</si>
  <si>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</si>
  <si>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</si>
  <si>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</si>
  <si>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</si>
  <si>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</si>
  <si>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</si>
  <si>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</si>
  <si>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</si>
  <si>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</si>
  <si>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</si>
  <si>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</si>
  <si>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</si>
  <si>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</si>
  <si>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</si>
  <si>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</si>
  <si>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</si>
  <si>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</si>
  <si>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</si>
  <si>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</si>
  <si>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</si>
  <si>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</si>
  <si>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</si>
  <si>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</si>
  <si>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</si>
  <si>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</si>
  <si>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</si>
  <si>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</si>
  <si>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</si>
  <si>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</si>
  <si>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</si>
  <si>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</si>
  <si>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</si>
  <si>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</si>
  <si>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</si>
  <si>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</si>
  <si>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</si>
  <si>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</si>
  <si>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</si>
  <si>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</si>
  <si>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</si>
  <si>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</si>
  <si>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</si>
  <si>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</si>
  <si>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</si>
  <si>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</si>
  <si>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</si>
  <si>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</si>
  <si>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</si>
  <si>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</si>
  <si>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</si>
  <si>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</si>
  <si>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</si>
  <si>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</si>
  <si>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</si>
  <si>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</si>
  <si>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</si>
  <si>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</si>
  <si>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</si>
  <si>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</si>
  <si>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</si>
  <si>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</si>
  <si>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</si>
  <si>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</si>
  <si>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</si>
  <si>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</si>
  <si>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</si>
  <si>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</si>
  <si>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</si>
  <si>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</si>
  <si>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</si>
  <si>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</si>
  <si>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</si>
  <si>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</si>
  <si>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</si>
  <si>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</si>
  <si>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</si>
  <si>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</si>
  <si>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</si>
  <si>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</si>
  <si>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</si>
  <si>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</si>
  <si>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</si>
  <si>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</si>
  <si>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</si>
  <si>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</si>
  <si>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</si>
  <si>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</si>
  <si>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</si>
  <si>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</si>
  <si>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</si>
  <si>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</si>
  <si>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</si>
  <si>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</si>
  <si>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</si>
  <si>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</si>
  <si>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</si>
  <si>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</si>
  <si>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</si>
  <si>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</si>
  <si>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</si>
  <si>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</si>
  <si>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</si>
  <si>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</si>
  <si>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</si>
  <si>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</si>
  <si>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</si>
  <si>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</si>
  <si>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</si>
  <si>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</si>
  <si>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</si>
  <si>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</si>
  <si>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</si>
  <si>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</si>
  <si>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</si>
  <si>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</si>
  <si>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</si>
  <si>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</si>
  <si>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</si>
  <si>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</si>
  <si>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</si>
  <si>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</si>
  <si>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</si>
  <si>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</si>
  <si>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</si>
  <si>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</si>
  <si>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</si>
  <si>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</si>
  <si>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</si>
  <si>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</si>
  <si>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</si>
  <si>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</si>
  <si>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</si>
  <si>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</si>
  <si>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</si>
  <si>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</si>
  <si>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</si>
  <si>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</si>
  <si>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</si>
  <si>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</si>
  <si>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</si>
  <si>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</si>
  <si>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</si>
  <si>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</si>
  <si>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</si>
  <si>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</si>
  <si>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</si>
  <si>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</si>
  <si>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</si>
  <si>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</si>
  <si>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</si>
  <si>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</si>
  <si>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</si>
  <si>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</si>
  <si>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</si>
  <si>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</si>
  <si>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</si>
  <si>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</si>
  <si>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</si>
  <si>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</si>
  <si>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</si>
  <si>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</si>
  <si>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</si>
  <si>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</si>
  <si>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</si>
  <si>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</si>
  <si>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</si>
  <si>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</si>
  <si>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</si>
  <si>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</si>
  <si>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</si>
  <si>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</si>
  <si>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</si>
  <si>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</si>
  <si>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</si>
  <si>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</si>
  <si>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</si>
  <si>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</si>
  <si>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</si>
  <si>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</si>
  <si>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</si>
  <si>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</si>
  <si>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</si>
  <si>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</si>
  <si>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</si>
  <si>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</si>
  <si>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</si>
  <si>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</si>
  <si>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</si>
  <si>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</si>
  <si>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</si>
  <si>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</si>
  <si>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</si>
  <si>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</si>
  <si>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</si>
  <si>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</si>
  <si>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</si>
  <si>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</si>
  <si>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</si>
  <si>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</si>
  <si>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</si>
  <si>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</si>
  <si>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</si>
  <si>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</si>
  <si>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</si>
  <si>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</si>
  <si>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</si>
  <si>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</si>
  <si>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</si>
  <si>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</si>
  <si>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</si>
  <si>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</si>
  <si>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</si>
  <si>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</si>
  <si>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</si>
  <si>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</si>
  <si>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</si>
  <si>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</si>
  <si>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</si>
  <si>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</si>
  <si>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</si>
  <si>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</si>
  <si>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</si>
  <si>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</si>
  <si>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</si>
  <si>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</si>
  <si>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</si>
  <si>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</si>
  <si>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</si>
  <si>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</si>
  <si>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</si>
  <si>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</si>
  <si>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</si>
  <si>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</si>
  <si>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</si>
  <si>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</si>
  <si>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</si>
  <si>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</si>
  <si>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</si>
  <si>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</si>
  <si>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</si>
  <si>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</si>
  <si>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</si>
  <si>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</si>
  <si>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</si>
  <si>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</si>
  <si>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</si>
  <si>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</si>
  <si>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</si>
  <si>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</si>
  <si>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</si>
  <si>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</si>
  <si>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</si>
  <si>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</si>
  <si>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</si>
  <si>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</si>
  <si>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</si>
  <si>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</si>
  <si>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</si>
  <si>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</si>
  <si>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</si>
  <si>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</si>
  <si>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</si>
  <si>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</si>
  <si>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</si>
  <si>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</si>
  <si>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</si>
  <si>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</si>
  <si>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</si>
  <si>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</si>
  <si>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</si>
  <si>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</si>
  <si>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</si>
  <si>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</si>
  <si>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</si>
  <si>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</si>
  <si>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</si>
  <si>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</si>
  <si>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</si>
  <si>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</si>
  <si>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</si>
  <si>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</si>
  <si>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</si>
  <si>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</si>
  <si>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</si>
  <si>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</si>
  <si>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</si>
  <si>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</si>
  <si>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</si>
  <si>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</si>
  <si>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</si>
  <si>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</si>
  <si>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</si>
  <si>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</si>
  <si>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</si>
  <si>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</si>
  <si>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</si>
  <si>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</si>
  <si>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</si>
  <si>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</si>
  <si>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</si>
  <si>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</si>
  <si>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</si>
  <si>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</si>
  <si>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</si>
  <si>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</si>
  <si>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</si>
  <si>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</si>
  <si>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</si>
  <si>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</si>
  <si>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</si>
  <si>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</si>
  <si>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</si>
  <si>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</si>
  <si>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</si>
  <si>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</si>
  <si>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</si>
  <si>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</si>
  <si>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</si>
  <si>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</si>
  <si>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</si>
  <si>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</si>
  <si>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</si>
  <si>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</si>
  <si>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</si>
  <si>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</si>
  <si>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</si>
  <si>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</si>
  <si>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</si>
  <si>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</si>
  <si>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</si>
  <si>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</si>
  <si>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</si>
  <si>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</si>
  <si>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</si>
  <si>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</si>
  <si>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</si>
  <si>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</si>
  <si>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</si>
  <si>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</si>
  <si>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</si>
  <si>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</si>
  <si>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</si>
  <si>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</si>
  <si>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</si>
  <si>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</si>
  <si>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</si>
  <si>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</si>
  <si>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</si>
  <si>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</si>
  <si>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</si>
  <si>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</si>
  <si>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</si>
  <si>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</si>
  <si>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</si>
  <si>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</si>
  <si>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</si>
  <si>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</si>
  <si>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</si>
  <si>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</si>
  <si>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</si>
  <si>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</si>
  <si>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</si>
  <si>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</si>
  <si>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</si>
  <si>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</si>
  <si>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</si>
  <si>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</si>
  <si>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</si>
  <si>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</si>
  <si>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</si>
  <si>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</si>
  <si>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</si>
  <si>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</si>
  <si>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</si>
  <si>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</si>
  <si>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</si>
  <si>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</si>
  <si>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</si>
  <si>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</si>
  <si>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</si>
  <si>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</si>
  <si>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</si>
  <si>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</si>
  <si>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</si>
  <si>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</si>
  <si>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</si>
  <si>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</si>
  <si>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</si>
  <si>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</si>
  <si>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</si>
  <si>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</si>
  <si>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</si>
  <si>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</si>
  <si>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</si>
  <si>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</si>
  <si>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</si>
  <si>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</si>
  <si>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</si>
  <si>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</si>
  <si>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</si>
  <si>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</si>
  <si>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</si>
  <si>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</si>
  <si>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</si>
  <si>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</si>
  <si>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</si>
  <si>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</si>
  <si>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</si>
  <si>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</si>
  <si>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</si>
  <si>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</si>
  <si>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</si>
  <si>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</si>
  <si>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</si>
  <si>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</si>
  <si>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</si>
  <si>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</si>
  <si>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</si>
  <si>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</si>
  <si>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</si>
  <si>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</si>
  <si>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</si>
  <si>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</si>
  <si>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</si>
  <si>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</si>
  <si>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</si>
  <si>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</si>
  <si>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</si>
  <si>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</si>
  <si>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</si>
  <si>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</si>
  <si>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</si>
  <si>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</si>
  <si>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</si>
  <si>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</si>
  <si>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</si>
  <si>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</si>
  <si>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</si>
  <si>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</si>
  <si>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</si>
  <si>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</si>
  <si>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</si>
  <si>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</si>
  <si>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</si>
  <si>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</si>
  <si>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</si>
  <si>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</si>
  <si>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</si>
  <si>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</si>
  <si>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</si>
  <si>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</si>
  <si>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</si>
  <si>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</si>
  <si>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</si>
  <si>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</si>
  <si>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</si>
  <si>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</si>
  <si>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</si>
  <si>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</si>
  <si>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</si>
  <si>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</si>
  <si>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</si>
  <si>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</si>
  <si>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</si>
  <si>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</si>
  <si>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</si>
  <si>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</si>
  <si>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</si>
  <si>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</si>
  <si>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</si>
  <si>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</si>
  <si>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</si>
  <si>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</si>
  <si>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</si>
  <si>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</si>
  <si>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</si>
  <si>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</si>
  <si>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</si>
  <si>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</si>
  <si>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</si>
  <si>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</si>
  <si>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</si>
  <si>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</si>
  <si>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</si>
  <si>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</si>
  <si>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</si>
  <si>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</si>
  <si>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</si>
  <si>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</si>
  <si>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</si>
  <si>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</si>
  <si>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</si>
  <si>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</si>
  <si>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</si>
  <si>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</si>
  <si>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</si>
  <si>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</si>
  <si>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</si>
  <si>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</si>
  <si>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</si>
  <si>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</si>
  <si>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</si>
  <si>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</si>
  <si>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</si>
  <si>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</si>
  <si>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</si>
  <si>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</si>
  <si>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</si>
  <si>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</si>
  <si>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</si>
  <si>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</si>
  <si>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</si>
  <si>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</si>
  <si>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</si>
  <si>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</si>
  <si>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</si>
  <si>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</si>
  <si>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</si>
  <si>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</si>
  <si>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</si>
  <si>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</si>
  <si>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</si>
  <si>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</si>
  <si>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</si>
  <si>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</si>
  <si>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</si>
  <si>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</si>
  <si>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</si>
  <si>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</si>
  <si>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</si>
  <si>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</si>
  <si>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</si>
  <si>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</si>
  <si>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</si>
  <si>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</si>
  <si>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</si>
  <si>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</si>
  <si>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</si>
  <si>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</si>
  <si>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</si>
  <si>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</si>
  <si>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</si>
  <si>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</si>
  <si>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</si>
  <si>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</si>
  <si>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</si>
  <si>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</si>
  <si>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</si>
  <si>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</si>
  <si>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</si>
  <si>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</si>
  <si>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</si>
  <si>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</si>
  <si>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</si>
  <si>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</si>
  <si>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</si>
  <si>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</si>
  <si>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</si>
  <si>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</si>
  <si>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</si>
  <si>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</si>
  <si>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</si>
  <si>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</si>
  <si>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</si>
  <si>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</si>
  <si>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</si>
  <si>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</si>
  <si>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</si>
  <si>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</si>
  <si>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</si>
  <si>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</si>
  <si>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</si>
  <si>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</si>
  <si>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</si>
  <si>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</si>
  <si>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</si>
  <si>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</si>
  <si>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</si>
  <si>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</si>
  <si>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</si>
  <si>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</si>
  <si>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</si>
  <si>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</si>
  <si>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</si>
  <si>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</si>
  <si>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</si>
  <si>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</si>
  <si>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</si>
  <si>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</si>
  <si>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</si>
  <si>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</si>
  <si>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</si>
  <si>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</si>
  <si>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</si>
  <si>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</si>
  <si>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</si>
  <si>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</si>
  <si>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</si>
  <si>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</si>
  <si>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</si>
  <si>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</si>
  <si>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</si>
  <si>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</si>
  <si>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</si>
  <si>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</si>
  <si>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</si>
  <si>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</si>
  <si>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</si>
  <si>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</si>
  <si>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</si>
  <si>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</si>
  <si>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</si>
  <si>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</si>
  <si>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</si>
  <si>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</si>
  <si>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</si>
  <si>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</si>
  <si>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</si>
  <si>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</si>
  <si>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</si>
  <si>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</si>
  <si>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</si>
  <si>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</si>
  <si>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</si>
  <si>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</si>
  <si>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</si>
  <si>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</si>
  <si>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</si>
  <si>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</si>
  <si>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</si>
  <si>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</si>
  <si>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</si>
  <si>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</si>
  <si>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</si>
  <si>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</si>
  <si>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</si>
  <si>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</si>
  <si>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</si>
  <si>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</si>
  <si>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</si>
  <si>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</si>
  <si>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</si>
  <si>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</si>
  <si>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</si>
  <si>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</si>
  <si>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</si>
  <si>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</si>
  <si>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</si>
  <si>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</si>
  <si>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</si>
  <si>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</si>
  <si>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</si>
  <si>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</si>
  <si>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</si>
  <si>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</si>
  <si>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</si>
  <si>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</si>
  <si>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</si>
  <si>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</si>
  <si>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</si>
  <si>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</si>
  <si>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</si>
  <si>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</si>
  <si>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</si>
  <si>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</si>
  <si>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</si>
  <si>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</si>
  <si>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</si>
  <si>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</si>
  <si>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</si>
  <si>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</si>
  <si>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</si>
  <si>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</si>
  <si>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</si>
  <si>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</si>
  <si>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</si>
  <si>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</si>
  <si>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</si>
  <si>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</si>
  <si>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</si>
  <si>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</si>
  <si>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</si>
  <si>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</si>
  <si>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</si>
  <si>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</si>
  <si>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</si>
  <si>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</si>
  <si>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</si>
  <si>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</si>
  <si>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</si>
  <si>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</si>
  <si>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</si>
  <si>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</si>
  <si>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</si>
  <si>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</si>
  <si>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</si>
  <si>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</si>
  <si>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</si>
  <si>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</si>
  <si>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</si>
  <si>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</si>
  <si>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</si>
  <si>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</si>
  <si>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</si>
  <si>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</si>
  <si>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</si>
  <si>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</si>
  <si>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</si>
  <si>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</si>
  <si>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</si>
  <si>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</si>
  <si>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</si>
  <si>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</si>
  <si>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</si>
  <si>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</si>
  <si>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</si>
  <si>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</si>
  <si>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</si>
  <si>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</si>
  <si>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</si>
  <si>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</si>
  <si>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</si>
  <si>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</si>
  <si>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</si>
  <si>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</si>
  <si>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</si>
  <si>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</si>
  <si>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</si>
  <si>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</si>
  <si>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</si>
  <si>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</si>
  <si>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</si>
  <si>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</si>
  <si>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</si>
  <si>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</si>
  <si>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</si>
  <si>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</si>
  <si>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</si>
  <si>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</si>
  <si>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</si>
  <si>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</si>
  <si>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</si>
  <si>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</si>
  <si>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</si>
  <si>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</si>
  <si>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</si>
  <si>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</si>
  <si>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</si>
  <si>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</si>
  <si>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</si>
  <si>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</si>
  <si>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</si>
  <si>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</si>
  <si>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</si>
  <si>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</si>
  <si>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</si>
  <si>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</si>
  <si>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</si>
  <si>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</si>
  <si>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</si>
  <si>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</si>
  <si>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</si>
  <si>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</si>
  <si>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</si>
  <si>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</si>
  <si>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</si>
  <si>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</si>
  <si>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</si>
  <si>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</si>
  <si>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</si>
  <si>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</si>
  <si>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</si>
  <si>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</si>
  <si>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</si>
  <si>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</si>
  <si>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</si>
  <si>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</si>
  <si>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</si>
  <si>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</si>
  <si>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</si>
  <si>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</si>
  <si>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</si>
  <si>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</si>
  <si>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</si>
  <si>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</si>
  <si>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</si>
  <si>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</si>
  <si>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</si>
  <si>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</si>
  <si>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</si>
  <si>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</si>
  <si>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</si>
  <si>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</si>
  <si>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</si>
  <si>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</si>
  <si>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</si>
  <si>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</si>
  <si>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</si>
  <si>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</si>
  <si>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</si>
  <si>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</si>
  <si>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</si>
  <si>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</si>
  <si>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</si>
  <si>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</si>
  <si>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</si>
  <si>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</si>
  <si>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</si>
  <si>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</si>
  <si>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</si>
  <si>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</si>
  <si>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</si>
  <si>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</si>
  <si>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</si>
  <si>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</si>
  <si>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</si>
  <si>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</si>
  <si>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</si>
  <si>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</si>
  <si>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</si>
  <si>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</si>
  <si>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</si>
  <si>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</si>
  <si>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</si>
  <si>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</si>
  <si>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</si>
  <si>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</si>
  <si>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</si>
  <si>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</si>
  <si>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</si>
  <si>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</si>
  <si>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</si>
  <si>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</si>
  <si>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</si>
  <si>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</si>
  <si>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</si>
  <si>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</si>
  <si>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</si>
  <si>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</si>
  <si>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</si>
  <si>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</si>
  <si>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</si>
  <si>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</si>
  <si>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</si>
  <si>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</si>
  <si>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</si>
  <si>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</si>
  <si>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</si>
  <si>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</si>
  <si>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</si>
  <si>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</si>
  <si>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</si>
  <si>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</si>
  <si>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</si>
  <si>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</si>
  <si>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</si>
  <si>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</si>
  <si>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</si>
  <si>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</si>
  <si>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</si>
  <si>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</si>
  <si>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</si>
  <si>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</si>
  <si>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</si>
  <si>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</si>
  <si>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</si>
  <si>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</si>
  <si>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</si>
  <si>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</si>
  <si>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</si>
  <si>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</si>
  <si>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</si>
  <si>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</si>
  <si>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</si>
  <si>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</si>
  <si>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</si>
  <si>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</si>
  <si>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</si>
  <si>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</si>
  <si>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</si>
  <si>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</si>
  <si>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</si>
  <si>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</si>
  <si>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</si>
  <si>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</si>
  <si>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</si>
  <si>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</si>
  <si>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</si>
  <si>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</si>
  <si>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</si>
  <si>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</si>
  <si>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</si>
  <si>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</si>
  <si>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</si>
  <si>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</si>
  <si>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</si>
  <si>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</si>
  <si>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</si>
  <si>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</si>
  <si>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</si>
  <si>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</si>
  <si>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</si>
  <si>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</si>
  <si>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</si>
  <si>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</si>
  <si>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</si>
  <si>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</si>
  <si>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</si>
  <si>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</si>
  <si>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</si>
  <si>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</si>
  <si>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</si>
  <si>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</si>
  <si>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</si>
  <si>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</si>
  <si>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</si>
  <si>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</si>
  <si>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</si>
  <si>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</si>
  <si>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</si>
  <si>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</si>
  <si>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</si>
  <si>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</si>
  <si>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</si>
  <si>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</si>
  <si>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</si>
  <si>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</si>
  <si>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</si>
  <si>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</si>
  <si>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</si>
  <si>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</si>
  <si>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</si>
  <si>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</si>
  <si>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</si>
  <si>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</si>
  <si>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</si>
  <si>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</si>
  <si>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</si>
  <si>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</si>
  <si>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</si>
  <si>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</si>
  <si>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</si>
  <si>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</si>
  <si>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</si>
  <si>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</si>
  <si>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</si>
  <si>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</si>
  <si>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</si>
  <si>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</si>
  <si>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</si>
  <si>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</si>
  <si>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</si>
  <si>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</si>
  <si>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</si>
  <si>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</si>
  <si>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</si>
  <si>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</si>
  <si>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</si>
  <si>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</si>
  <si>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</si>
  <si>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</si>
  <si>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</si>
  <si>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</si>
  <si>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</si>
  <si>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</si>
  <si>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</si>
  <si>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</si>
  <si>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</si>
  <si>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</si>
  <si>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</si>
  <si>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</si>
  <si>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</si>
  <si>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</si>
  <si>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</si>
  <si>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</si>
  <si>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</si>
  <si>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</si>
  <si>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</si>
  <si>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</si>
  <si>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</si>
  <si>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</si>
  <si>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</si>
  <si>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</si>
  <si>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</si>
  <si>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</si>
  <si>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</si>
  <si>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</si>
  <si>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</si>
  <si>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</si>
  <si>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</si>
  <si>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</si>
  <si>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</si>
  <si>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</si>
  <si>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</si>
  <si>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</si>
  <si>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</si>
  <si>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</si>
  <si>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</si>
  <si>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</si>
  <si>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</si>
  <si>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</si>
  <si>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</si>
  <si>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</si>
  <si>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</si>
  <si>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</si>
  <si>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</si>
  <si>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</si>
  <si>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</si>
  <si>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</si>
  <si>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</si>
  <si>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</si>
  <si>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</si>
  <si>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</si>
  <si>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</si>
  <si>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</si>
  <si>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</si>
  <si>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</si>
  <si>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</si>
  <si>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</si>
  <si>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</si>
  <si>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</si>
  <si>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</si>
  <si>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</si>
  <si>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</si>
  <si>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</si>
  <si>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</si>
  <si>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</si>
  <si>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</si>
  <si>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</si>
  <si>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</si>
  <si>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</si>
  <si>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</si>
  <si>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</si>
  <si>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</si>
  <si>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</si>
  <si>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</si>
  <si>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</si>
  <si>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</si>
  <si>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</si>
  <si>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</si>
  <si>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</si>
  <si>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</si>
  <si>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</si>
  <si>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</si>
  <si>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</si>
  <si>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</si>
  <si>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</si>
  <si>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</si>
  <si>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</si>
  <si>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</si>
  <si>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</si>
  <si>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</si>
  <si>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</si>
  <si>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</si>
  <si>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</si>
  <si>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</si>
  <si>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</si>
  <si>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</si>
  <si>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</si>
  <si>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</si>
  <si>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</si>
  <si>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</si>
  <si>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</si>
  <si>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</si>
  <si>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</si>
  <si>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</si>
  <si>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</si>
  <si>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</si>
  <si>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</si>
  <si>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</si>
  <si>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</si>
  <si>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</si>
  <si>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</si>
  <si>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</si>
  <si>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</si>
  <si>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</si>
  <si>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</si>
  <si>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</si>
  <si>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</si>
  <si>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</si>
  <si>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</si>
  <si>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</si>
  <si>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</si>
  <si>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</si>
  <si>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</si>
  <si>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</si>
  <si>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</si>
  <si>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</si>
  <si>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</si>
  <si>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</si>
  <si>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</si>
  <si>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</si>
  <si>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</si>
  <si>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</si>
  <si>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</si>
  <si>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</si>
  <si>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</si>
  <si>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</si>
  <si>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</si>
  <si>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</si>
  <si>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</si>
  <si>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</si>
  <si>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</si>
  <si>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</si>
  <si>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</si>
  <si>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</si>
  <si>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</si>
  <si>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</si>
  <si>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</si>
  <si>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</si>
  <si>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</si>
  <si>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</si>
  <si>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</si>
  <si>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</si>
  <si>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</si>
  <si>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</si>
  <si>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</si>
  <si>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</si>
  <si>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</si>
  <si>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</si>
  <si>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</si>
  <si>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</si>
  <si>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</si>
  <si>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</si>
  <si>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</si>
  <si>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</si>
  <si>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</si>
  <si>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</si>
  <si>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</si>
  <si>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</si>
  <si>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</si>
  <si>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</si>
  <si>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</si>
  <si>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</si>
  <si>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</si>
  <si>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</si>
  <si>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</si>
  <si>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</si>
  <si>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</si>
  <si>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</si>
  <si>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</si>
  <si>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</si>
  <si>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</si>
  <si>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</si>
  <si>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</si>
  <si>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</si>
  <si>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</si>
  <si>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</si>
  <si>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</si>
  <si>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</si>
  <si>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</si>
  <si>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</si>
  <si>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</si>
  <si>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</si>
  <si>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</si>
  <si>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</si>
  <si>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</si>
  <si>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</si>
  <si>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</si>
  <si>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</si>
  <si>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</si>
  <si>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</si>
  <si>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</si>
  <si>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</si>
  <si>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</si>
  <si>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</si>
  <si>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</si>
  <si>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</si>
  <si>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</si>
  <si>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</si>
  <si>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</si>
  <si>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</si>
  <si>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</si>
  <si>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</si>
  <si>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</si>
  <si>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</si>
  <si>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</si>
  <si>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</si>
  <si>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</si>
  <si>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</si>
  <si>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</si>
  <si>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</si>
  <si>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</si>
  <si>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</si>
  <si>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</si>
  <si>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</si>
  <si>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</si>
  <si>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</si>
  <si>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</si>
  <si>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</si>
  <si>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</si>
  <si>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</si>
  <si>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</si>
  <si>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</si>
  <si>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</si>
  <si>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</si>
  <si>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</si>
  <si>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</si>
  <si>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</si>
  <si>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</si>
  <si>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</si>
  <si>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</si>
  <si>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</si>
  <si>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</si>
  <si>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</si>
  <si>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</si>
  <si>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</si>
  <si>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</si>
  <si>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</si>
  <si>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</si>
  <si>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</si>
  <si>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</si>
  <si>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</si>
  <si>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</si>
  <si>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</si>
  <si>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</si>
  <si>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</si>
  <si>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</si>
  <si>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</si>
  <si>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</si>
  <si>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</si>
  <si>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</si>
  <si>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</si>
  <si>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</si>
  <si>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</si>
  <si>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</si>
  <si>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</si>
  <si>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</si>
  <si>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</si>
  <si>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</si>
  <si>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</si>
  <si>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</si>
  <si>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</si>
  <si>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</si>
  <si>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</si>
  <si>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</si>
  <si>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</si>
  <si>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</si>
  <si>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</si>
  <si>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</si>
  <si>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</si>
  <si>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</si>
  <si>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</si>
  <si>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</si>
  <si>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</si>
  <si>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</si>
  <si>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</si>
  <si>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</si>
  <si>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</si>
  <si>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</si>
  <si>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</si>
  <si>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</si>
  <si>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</si>
  <si>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</si>
  <si>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</si>
  <si>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</si>
  <si>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</si>
  <si>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</si>
  <si>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</si>
  <si>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</si>
  <si>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</si>
  <si>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</si>
  <si>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</si>
  <si>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</si>
  <si>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</si>
  <si>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</si>
  <si>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</si>
  <si>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</si>
  <si>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</si>
  <si>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</si>
  <si>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</si>
  <si>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</si>
  <si>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</si>
  <si>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</si>
  <si>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</si>
  <si>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</si>
  <si>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</si>
  <si>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</si>
  <si>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</si>
  <si>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</si>
  <si>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</si>
  <si>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</si>
  <si>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</si>
  <si>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</si>
  <si>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</si>
  <si>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</si>
  <si>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</si>
  <si>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</si>
  <si>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</si>
  <si>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</si>
  <si>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</si>
  <si>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</si>
  <si>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</si>
  <si>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</si>
  <si>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</si>
  <si>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</si>
  <si>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</si>
  <si>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</si>
  <si>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</si>
  <si>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</si>
  <si>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</si>
  <si>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</si>
  <si>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</si>
  <si>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</si>
  <si>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</si>
  <si>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</si>
  <si>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</si>
  <si>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</si>
  <si>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</si>
  <si>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</si>
  <si>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</si>
  <si>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</si>
  <si>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</si>
  <si>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</si>
  <si>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</si>
  <si>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</si>
  <si>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</si>
  <si>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</si>
  <si>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</si>
  <si>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</si>
  <si>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</si>
  <si>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</si>
  <si>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</si>
  <si>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</si>
  <si>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</si>
  <si>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</si>
  <si>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</si>
  <si>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</si>
  <si>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</si>
  <si>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</si>
  <si>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</si>
  <si>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</si>
  <si>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</si>
  <si>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</si>
  <si>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</si>
  <si>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</si>
  <si>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</si>
  <si>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</si>
  <si>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</si>
  <si>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</si>
  <si>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</si>
  <si>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</si>
  <si>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</si>
  <si>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</si>
  <si>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</si>
  <si>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</si>
  <si>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</si>
  <si>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</si>
  <si>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</si>
  <si>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</si>
  <si>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</si>
  <si>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</si>
  <si>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</si>
  <si>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</si>
  <si>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</si>
  <si>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</si>
  <si>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</si>
  <si>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</si>
  <si>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</si>
  <si>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</si>
  <si>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</si>
  <si>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</si>
  <si>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</si>
  <si>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</si>
  <si>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</si>
  <si>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</si>
  <si>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</si>
  <si>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</si>
  <si>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</si>
  <si>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</si>
  <si>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</si>
  <si>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</si>
  <si>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</si>
  <si>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</si>
  <si>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</si>
  <si>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</si>
  <si>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</si>
  <si>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</si>
  <si>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</si>
  <si>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</si>
  <si>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</si>
  <si>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</si>
  <si>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</si>
  <si>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</si>
  <si>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</si>
  <si>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</si>
  <si>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</si>
  <si>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</si>
  <si>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</si>
  <si>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</si>
  <si>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</si>
  <si>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</si>
  <si>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</si>
  <si>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</si>
  <si>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</si>
  <si>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</si>
  <si>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</si>
  <si>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</si>
  <si>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</si>
  <si>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</si>
  <si>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</si>
  <si>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</si>
  <si>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</si>
  <si>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</si>
  <si>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</si>
  <si>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</si>
  <si>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</si>
  <si>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</si>
  <si>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</si>
  <si>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</si>
  <si>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</si>
  <si>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</si>
  <si>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</si>
  <si>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</si>
  <si>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</si>
  <si>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</si>
  <si>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</si>
  <si>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</si>
  <si>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</si>
  <si>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</si>
  <si>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</si>
  <si>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</si>
  <si>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</si>
  <si>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</si>
  <si>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</si>
  <si>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</si>
  <si>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</si>
  <si>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</si>
  <si>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</si>
  <si>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</si>
  <si>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</si>
  <si>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</si>
  <si>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</si>
  <si>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</si>
  <si>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</si>
  <si>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</si>
  <si>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</si>
  <si>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</si>
  <si>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</si>
  <si>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</si>
  <si>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</si>
  <si>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</si>
  <si>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</si>
  <si>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</si>
  <si>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</si>
  <si>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</si>
  <si>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</si>
  <si>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</si>
  <si>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</si>
  <si>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</si>
  <si>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</si>
  <si>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</si>
  <si>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</si>
  <si>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</si>
  <si>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</si>
  <si>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</si>
  <si>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</si>
  <si>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</si>
  <si>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</si>
  <si>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</si>
  <si>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</si>
  <si>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</si>
  <si>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</si>
  <si>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</si>
  <si>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</si>
  <si>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</si>
  <si>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</si>
  <si>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</si>
  <si>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</si>
  <si>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</si>
  <si>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</si>
  <si>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</si>
  <si>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</si>
  <si>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</si>
  <si>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</si>
  <si>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</si>
  <si>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</si>
  <si>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</si>
  <si>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</si>
  <si>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</si>
  <si>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</si>
  <si>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</si>
  <si>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</si>
  <si>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</si>
  <si>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</si>
  <si>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</si>
  <si>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</si>
  <si>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</si>
  <si>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</si>
  <si>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</si>
  <si>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</si>
  <si>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</si>
  <si>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</si>
  <si>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</si>
  <si>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</si>
  <si>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</si>
  <si>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</si>
  <si>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</si>
  <si>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</si>
  <si>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</si>
  <si>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</si>
  <si>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</si>
  <si>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</si>
  <si>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</si>
  <si>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</si>
  <si>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</si>
  <si>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</si>
  <si>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</si>
  <si>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</si>
  <si>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</si>
  <si>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</si>
  <si>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</si>
  <si>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</si>
  <si>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</si>
  <si>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</si>
  <si>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</si>
  <si>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</si>
  <si>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</si>
  <si>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</si>
  <si>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</si>
  <si>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</si>
  <si>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</si>
  <si>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</si>
  <si>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</si>
  <si>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</si>
  <si>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</si>
  <si>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</si>
  <si>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</si>
  <si>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</si>
  <si>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</si>
  <si>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</si>
  <si>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</si>
  <si>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</si>
  <si>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</si>
  <si>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</si>
  <si>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</si>
  <si>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</si>
  <si>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</si>
  <si>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</si>
  <si>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</si>
  <si>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</si>
  <si>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</si>
  <si>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</si>
  <si>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</si>
  <si>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</si>
  <si>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</si>
  <si>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</si>
  <si>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</si>
  <si>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</si>
  <si>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</si>
  <si>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</si>
  <si>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</si>
  <si>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</si>
  <si>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</si>
  <si>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</si>
  <si>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</si>
  <si>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</si>
  <si>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</si>
  <si>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</si>
  <si>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</si>
  <si>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</si>
  <si>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</si>
  <si>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</si>
  <si>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</si>
  <si>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</si>
  <si>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</si>
  <si>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</si>
  <si>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</si>
  <si>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</si>
  <si>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</si>
  <si>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</si>
  <si>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</si>
  <si>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</si>
  <si>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</si>
  <si>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</si>
  <si>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</si>
  <si>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</si>
  <si>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</si>
  <si>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</si>
  <si>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</si>
  <si>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</si>
  <si>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</si>
  <si>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</si>
  <si>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</si>
  <si>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</si>
  <si>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</si>
  <si>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</si>
  <si>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</si>
  <si>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</si>
  <si>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</si>
  <si>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</si>
  <si>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</si>
  <si>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</si>
  <si>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</si>
  <si>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</si>
  <si>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</si>
  <si>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</si>
  <si>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</si>
  <si>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</si>
  <si>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</si>
  <si>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</si>
  <si>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</si>
  <si>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</si>
  <si>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</si>
  <si>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</si>
  <si>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</si>
  <si>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</si>
  <si>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</si>
  <si>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</si>
  <si>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</si>
  <si>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</si>
  <si>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</si>
  <si>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</si>
  <si>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</si>
  <si>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</si>
  <si>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</si>
  <si>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</si>
  <si>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</si>
  <si>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</si>
  <si>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</si>
  <si>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</si>
  <si>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</si>
  <si>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</si>
  <si>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</si>
  <si>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</si>
  <si>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</si>
  <si>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</si>
  <si>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</si>
  <si>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</si>
  <si>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</si>
  <si>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</si>
  <si>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</si>
  <si>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</si>
  <si>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</si>
  <si>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</si>
  <si>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</si>
  <si>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</si>
  <si>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</si>
  <si>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</si>
  <si>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</si>
  <si>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</si>
  <si>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</si>
  <si>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</si>
  <si>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</si>
  <si>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</si>
  <si>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</si>
  <si>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</si>
  <si>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</si>
  <si>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</si>
  <si>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</si>
  <si>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</si>
  <si>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</si>
  <si>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</si>
  <si>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</si>
  <si>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</si>
  <si>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</si>
  <si>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</si>
  <si>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</si>
  <si>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</si>
  <si>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</si>
  <si>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</si>
  <si>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</si>
  <si>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</si>
  <si>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</si>
  <si>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</si>
  <si>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</si>
  <si>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</si>
  <si>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</si>
  <si>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</si>
  <si>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</si>
  <si>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</si>
  <si>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</si>
  <si>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</si>
  <si>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</si>
  <si>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</si>
  <si>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</si>
  <si>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</si>
  <si>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</si>
  <si>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</si>
  <si>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</si>
  <si>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</si>
  <si>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</si>
  <si>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</si>
  <si>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</si>
  <si>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</si>
  <si>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</si>
  <si>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</si>
  <si>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</si>
  <si>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</si>
  <si>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</si>
  <si>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</si>
  <si>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</si>
  <si>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</si>
  <si>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</si>
  <si>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</si>
  <si>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</si>
  <si>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</si>
  <si>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</si>
  <si>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</si>
  <si>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</si>
  <si>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</si>
  <si>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</si>
  <si>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</si>
  <si>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</si>
  <si>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</si>
  <si>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</si>
  <si>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</si>
  <si>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</si>
  <si>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</si>
  <si>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</si>
  <si>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</si>
  <si>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</si>
  <si>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</si>
  <si>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</si>
  <si>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</si>
  <si>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</si>
  <si>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</si>
  <si>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</si>
  <si>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</si>
  <si>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</si>
  <si>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</si>
  <si>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</si>
  <si>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</si>
  <si>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</si>
  <si>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</si>
  <si>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</si>
  <si>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</si>
  <si>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</si>
  <si>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</si>
  <si>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</si>
  <si>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</si>
  <si>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</si>
  <si>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</si>
  <si>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</si>
  <si>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</si>
  <si>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</si>
  <si>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</si>
  <si>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</si>
  <si>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</si>
  <si>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</si>
  <si>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</si>
  <si>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</si>
  <si>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</si>
  <si>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</si>
  <si>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</si>
  <si>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</si>
  <si>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</si>
  <si>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</si>
  <si>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</si>
  <si>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</si>
  <si>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</si>
  <si>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</si>
  <si>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</si>
  <si>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</si>
  <si>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</si>
  <si>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</si>
  <si>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</si>
  <si>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</si>
  <si>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</si>
  <si>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</si>
  <si>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</si>
  <si>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</si>
  <si>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</si>
  <si>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</si>
  <si>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</si>
  <si>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</si>
  <si>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</si>
  <si>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</si>
  <si>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</si>
  <si>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</si>
  <si>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</si>
  <si>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</si>
  <si>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</si>
  <si>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</si>
  <si>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</si>
  <si>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</si>
  <si>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</si>
  <si>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</si>
  <si>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</si>
  <si>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</si>
  <si>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</si>
  <si>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</si>
  <si>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</si>
  <si>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</si>
  <si>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</si>
  <si>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</si>
  <si>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</si>
  <si>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</si>
  <si>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</si>
  <si>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</si>
  <si>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</si>
  <si>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</si>
  <si>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</si>
  <si>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</si>
  <si>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</si>
  <si>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</si>
  <si>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</si>
  <si>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</si>
  <si>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</si>
  <si>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</si>
  <si>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</si>
  <si>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</si>
  <si>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</si>
  <si>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</si>
  <si>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</si>
  <si>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</si>
  <si>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</si>
  <si>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</si>
  <si>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</si>
  <si>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</si>
  <si>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</si>
  <si>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</si>
  <si>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</si>
  <si>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</si>
  <si>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</si>
  <si>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</si>
  <si>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</si>
  <si>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</si>
  <si>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</si>
  <si>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</si>
  <si>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</si>
  <si>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</si>
  <si>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</si>
  <si>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</si>
  <si>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</si>
  <si>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</si>
  <si>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</si>
  <si>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</si>
  <si>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</si>
  <si>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</si>
  <si>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</si>
  <si>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</si>
  <si>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</si>
  <si>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</si>
  <si>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</si>
  <si>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</si>
  <si>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</si>
  <si>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</si>
  <si>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</si>
  <si>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</si>
  <si>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</si>
  <si>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</si>
  <si>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</si>
  <si>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</si>
  <si>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</si>
  <si>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</si>
  <si>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</si>
  <si>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</si>
  <si>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</si>
  <si>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</si>
  <si>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</si>
  <si>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</si>
  <si>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</si>
  <si>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</si>
  <si>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</si>
  <si>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</si>
  <si>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</si>
  <si>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</si>
  <si>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</si>
  <si>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</si>
  <si>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</si>
  <si>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</si>
  <si>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</si>
  <si>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</si>
  <si>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</si>
  <si>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</si>
  <si>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</si>
  <si>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</si>
  <si>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</si>
  <si>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</si>
  <si>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</si>
  <si>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</si>
  <si>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</si>
  <si>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</si>
  <si>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</si>
  <si>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</si>
  <si>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</si>
  <si>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</si>
  <si>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</si>
  <si>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</si>
  <si>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</si>
  <si>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</si>
  <si>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</si>
  <si>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</si>
  <si>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</si>
  <si>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</si>
  <si>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</si>
  <si>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</si>
  <si>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</si>
  <si>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</si>
  <si>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</si>
  <si>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</si>
  <si>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</si>
  <si>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</si>
  <si>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</si>
  <si>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</si>
  <si>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</si>
  <si>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</si>
  <si>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</si>
  <si>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</si>
  <si>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</si>
  <si>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</si>
  <si>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</si>
  <si>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</si>
  <si>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</si>
  <si>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</si>
  <si>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</si>
  <si>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</si>
  <si>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</si>
  <si>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</si>
  <si>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</si>
  <si>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</si>
  <si>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</si>
  <si>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</si>
  <si>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</si>
  <si>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</si>
  <si>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</si>
  <si>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</si>
  <si>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</si>
  <si>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</si>
  <si>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</si>
  <si>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</si>
  <si>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</si>
  <si>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</si>
  <si>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</si>
  <si>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</si>
  <si>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</si>
  <si>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</si>
  <si>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</si>
  <si>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</si>
  <si>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</si>
  <si>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</si>
  <si>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</si>
  <si>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</si>
  <si>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</si>
  <si>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</si>
  <si>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</si>
  <si>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</si>
  <si>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</si>
  <si>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</si>
  <si>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</si>
  <si>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</si>
  <si>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</si>
  <si>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</si>
  <si>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</si>
  <si>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</si>
  <si>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</si>
  <si>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</si>
  <si>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</si>
  <si>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</si>
  <si>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</si>
  <si>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</si>
  <si>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</si>
  <si>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</si>
  <si>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</si>
  <si>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</si>
  <si>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</si>
  <si>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</si>
  <si>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</si>
  <si>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</si>
  <si>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</si>
  <si>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</si>
  <si>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</si>
  <si>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</si>
  <si>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</si>
  <si>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</si>
  <si>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</si>
  <si>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</si>
  <si>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</si>
  <si>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</si>
  <si>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</si>
  <si>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</si>
  <si>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</si>
  <si>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</si>
  <si>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</si>
  <si>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</si>
  <si>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</si>
  <si>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</si>
  <si>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</si>
  <si>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</si>
  <si>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</si>
  <si>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</si>
  <si>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</si>
  <si>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</si>
  <si>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</si>
  <si>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</si>
  <si>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</si>
  <si>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</si>
  <si>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</si>
  <si>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</si>
  <si>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</si>
  <si>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</si>
  <si>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</si>
  <si>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</si>
  <si>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</si>
  <si>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</si>
  <si>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</si>
  <si>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</si>
  <si>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</si>
  <si>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</si>
  <si>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</si>
  <si>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</si>
  <si>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</si>
  <si>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</si>
  <si>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</si>
  <si>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</si>
  <si>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</si>
  <si>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</si>
  <si>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</si>
  <si>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</si>
  <si>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</si>
  <si>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</si>
  <si>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</si>
  <si>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</si>
  <si>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</si>
  <si>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</si>
  <si>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</si>
  <si>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</si>
  <si>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</si>
  <si>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</si>
  <si>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</si>
  <si>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</si>
  <si>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</si>
  <si>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</si>
  <si>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</si>
  <si>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</si>
  <si>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</si>
  <si>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</si>
  <si>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</si>
  <si>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</si>
  <si>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</si>
  <si>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</si>
  <si>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</si>
  <si>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</si>
  <si>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</si>
  <si>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</si>
  <si>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</si>
  <si>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</si>
  <si>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</si>
  <si>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</si>
  <si>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</si>
  <si>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</si>
  <si>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</si>
  <si>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</si>
  <si>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</si>
  <si>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</si>
  <si>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</si>
  <si>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</si>
  <si>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</si>
  <si>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</si>
  <si>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</si>
  <si>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</si>
  <si>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</si>
  <si>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</si>
  <si>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</si>
  <si>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</si>
  <si>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</si>
  <si>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</si>
  <si>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</si>
  <si>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</si>
  <si>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</si>
  <si>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</si>
  <si>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</si>
  <si>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</si>
  <si>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</si>
  <si>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</si>
  <si>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</si>
  <si>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</si>
  <si>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</si>
  <si>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</si>
  <si>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</si>
  <si>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</si>
  <si>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</si>
  <si>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</si>
  <si>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</si>
  <si>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</si>
  <si>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</si>
  <si>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</si>
  <si>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</si>
  <si>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</si>
  <si>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</si>
  <si>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</si>
  <si>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</si>
  <si>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</si>
  <si>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</si>
  <si>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</si>
  <si>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</si>
  <si>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</si>
  <si>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</si>
  <si>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</si>
  <si>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</si>
  <si>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</si>
  <si>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</si>
  <si>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</si>
  <si>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</si>
  <si>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</si>
  <si>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</si>
  <si>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</si>
  <si>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</si>
  <si>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</si>
  <si>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</si>
  <si>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</si>
  <si>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</si>
  <si>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</si>
  <si>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</si>
  <si>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</si>
  <si>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</si>
  <si>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</si>
  <si>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</si>
  <si>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</si>
  <si>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</si>
  <si>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</si>
  <si>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</si>
  <si>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</si>
  <si>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</si>
  <si>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</si>
  <si>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</si>
  <si>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</si>
  <si>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</si>
  <si>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</si>
  <si>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</si>
  <si>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</si>
  <si>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</si>
  <si>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</si>
  <si>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</si>
  <si>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</si>
  <si>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</si>
  <si>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</si>
  <si>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</si>
  <si>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</si>
  <si>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</si>
  <si>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</si>
  <si>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</si>
  <si>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</si>
  <si>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</si>
  <si>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</si>
  <si>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</si>
  <si>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</si>
  <si>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</si>
  <si>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</si>
  <si>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</si>
  <si>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</si>
  <si>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</si>
  <si>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</si>
  <si>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</si>
  <si>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</si>
  <si>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</si>
  <si>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</si>
  <si>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</si>
  <si>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</si>
  <si>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</si>
  <si>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</si>
  <si>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</si>
  <si>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</si>
  <si>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</si>
  <si>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</si>
  <si>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</si>
  <si>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</si>
  <si>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</si>
  <si>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</si>
  <si>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</si>
  <si>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</si>
  <si>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</si>
  <si>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</si>
  <si>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</si>
  <si>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</si>
  <si>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</si>
  <si>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</si>
  <si>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</si>
  <si>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</si>
  <si>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</si>
  <si>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</si>
  <si>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</si>
  <si>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</si>
  <si>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</si>
  <si>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</si>
  <si>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</si>
  <si>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</si>
  <si>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</si>
  <si>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</si>
  <si>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</si>
  <si>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</si>
  <si>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</si>
  <si>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</si>
  <si>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</si>
  <si>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</si>
  <si>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</si>
  <si>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</si>
  <si>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</si>
  <si>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</si>
  <si>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</si>
  <si>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</si>
  <si>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</si>
  <si>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</si>
  <si>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</si>
  <si>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</si>
  <si>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</si>
  <si>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</si>
  <si>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</si>
  <si>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</si>
  <si>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</si>
  <si>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</si>
  <si>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</si>
  <si>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</si>
  <si>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</si>
  <si>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</si>
  <si>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</si>
  <si>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</si>
  <si>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</si>
  <si>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</si>
  <si>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</si>
  <si>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</si>
  <si>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</si>
  <si>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</si>
  <si>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</si>
  <si>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</si>
  <si>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</si>
  <si>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</si>
  <si>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</si>
  <si>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</si>
  <si>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</si>
  <si>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</si>
  <si>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</si>
  <si>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</si>
  <si>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</si>
  <si>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</si>
  <si>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</si>
  <si>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</si>
  <si>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</si>
  <si>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</si>
  <si>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</si>
  <si>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</si>
  <si>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</si>
  <si>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</si>
  <si>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</si>
  <si>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</si>
  <si>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</si>
  <si>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</si>
  <si>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</si>
  <si>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</si>
  <si>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</si>
  <si>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</si>
  <si>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</si>
  <si>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</si>
  <si>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</si>
  <si>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</si>
  <si>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</si>
  <si>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</si>
  <si>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</si>
  <si>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</si>
  <si>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</si>
  <si>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</si>
  <si>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</si>
  <si>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</si>
  <si>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</si>
  <si>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</si>
  <si>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</si>
  <si>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</si>
  <si>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</si>
  <si>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</si>
  <si>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</si>
  <si>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</si>
  <si>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</si>
  <si>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</si>
  <si>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</si>
  <si>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</si>
  <si>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</si>
  <si>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</si>
  <si>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</si>
  <si>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</si>
  <si>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</si>
  <si>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</si>
  <si>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</si>
  <si>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</si>
  <si>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</si>
  <si>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</si>
  <si>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</si>
  <si>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</si>
  <si>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</si>
  <si>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</si>
  <si>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</si>
  <si>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</si>
  <si>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</si>
  <si>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</si>
  <si>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</si>
  <si>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</si>
  <si>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</si>
  <si>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</si>
  <si>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</si>
  <si>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</si>
  <si>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</si>
  <si>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</si>
  <si>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</si>
  <si>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</si>
  <si>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</si>
  <si>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</si>
  <si>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</si>
  <si>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</si>
  <si>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</si>
  <si>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</si>
  <si>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</si>
  <si>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</si>
  <si>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</si>
  <si>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</si>
  <si>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</si>
  <si>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</si>
  <si>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</si>
  <si>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</si>
  <si>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</si>
  <si>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</si>
  <si>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</si>
  <si>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</si>
  <si>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</si>
  <si>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</si>
  <si>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</si>
  <si>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</si>
  <si>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</si>
  <si>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</si>
  <si>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</si>
  <si>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</si>
  <si>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</si>
  <si>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</si>
  <si>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</si>
  <si>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</si>
  <si>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</si>
  <si>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</si>
  <si>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</si>
  <si>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</si>
  <si>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</si>
  <si>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</si>
  <si>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</si>
  <si>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</si>
  <si>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</si>
  <si>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</si>
  <si>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</si>
  <si>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</si>
  <si>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</si>
  <si>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</si>
  <si>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</si>
  <si>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</si>
  <si>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</si>
  <si>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</si>
  <si>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</si>
  <si>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</si>
  <si>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</si>
  <si>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</si>
  <si>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</si>
  <si>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</si>
  <si>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</si>
  <si>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</si>
  <si>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</si>
  <si>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</si>
  <si>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</si>
  <si>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</si>
  <si>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</si>
  <si>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</si>
  <si>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</si>
  <si>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</si>
  <si>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</si>
  <si>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</si>
  <si>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</si>
  <si>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</si>
  <si>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</si>
  <si>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</si>
  <si>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</si>
  <si>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</si>
  <si>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</si>
  <si>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</si>
  <si>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</si>
  <si>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</si>
  <si>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</si>
  <si>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</si>
  <si>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</si>
  <si>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</si>
  <si>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</si>
  <si>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</si>
  <si>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</si>
  <si>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</si>
  <si>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</si>
  <si>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</si>
  <si>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</si>
  <si>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</si>
  <si>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</si>
  <si>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</si>
  <si>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</si>
  <si>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</si>
  <si>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</si>
  <si>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</si>
  <si>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</si>
  <si>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</si>
  <si>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</si>
  <si>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</si>
  <si>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</si>
  <si>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</si>
  <si>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</si>
  <si>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</si>
  <si>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</si>
  <si>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</si>
  <si>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</si>
  <si>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</si>
  <si>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</si>
  <si>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</si>
  <si>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</si>
  <si>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</si>
  <si>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</si>
  <si>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</si>
  <si>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</si>
  <si>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</si>
  <si>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</si>
  <si>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</si>
  <si>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</si>
  <si>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</si>
  <si>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</si>
  <si>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</si>
  <si>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</si>
  <si>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</si>
  <si>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</si>
  <si>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</si>
  <si>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</si>
  <si>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</si>
  <si>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</si>
  <si>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</si>
  <si>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</si>
  <si>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</si>
  <si>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</si>
  <si>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</si>
  <si>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</si>
  <si>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</si>
  <si>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</si>
  <si>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</si>
  <si>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</si>
  <si>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</si>
  <si>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</si>
  <si>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</si>
  <si>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</si>
  <si>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</si>
  <si>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</si>
  <si>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</si>
  <si>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</si>
  <si>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</si>
  <si>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</si>
  <si>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</si>
  <si>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</si>
  <si>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</si>
  <si>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</si>
  <si>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</si>
  <si>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</si>
  <si>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</si>
  <si>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</si>
  <si>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</si>
  <si>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</si>
  <si>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</si>
  <si>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</si>
  <si>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</si>
  <si>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</si>
  <si>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</si>
  <si>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</si>
  <si>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</si>
  <si>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</si>
  <si>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</si>
  <si>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</si>
  <si>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</si>
  <si>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</si>
  <si>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</si>
  <si>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</si>
  <si>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</si>
  <si>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</si>
  <si>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</si>
  <si>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</si>
  <si>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</si>
  <si>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</si>
  <si>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</si>
  <si>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</si>
  <si>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</si>
  <si>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</si>
  <si>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</si>
  <si>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</si>
  <si>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</si>
  <si>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</si>
  <si>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</si>
  <si>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</si>
  <si>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</si>
  <si>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</si>
  <si>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</si>
  <si>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</si>
  <si>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</si>
  <si>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</si>
  <si>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</si>
  <si>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</si>
  <si>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</si>
  <si>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</si>
  <si>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</si>
  <si>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</si>
  <si>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</si>
  <si>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</si>
  <si>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</si>
  <si>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</si>
  <si>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</si>
  <si>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</si>
  <si>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</si>
  <si>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</si>
  <si>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</si>
  <si>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</si>
  <si>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</si>
  <si>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</si>
  <si>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</si>
  <si>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</si>
  <si>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</si>
  <si>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</si>
  <si>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</si>
  <si>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</si>
  <si>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</si>
  <si>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</si>
  <si>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</si>
  <si>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</si>
  <si>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</si>
  <si>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</si>
  <si>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</si>
  <si>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</si>
  <si>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</si>
  <si>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</si>
  <si>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</si>
  <si>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</si>
  <si>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</si>
  <si>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</si>
  <si>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</si>
  <si>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</si>
  <si>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</si>
  <si>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</si>
  <si>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</si>
  <si>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</si>
  <si>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</si>
  <si>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</si>
  <si>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</si>
  <si>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</si>
  <si>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</si>
  <si>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</si>
  <si>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</si>
  <si>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</si>
  <si>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</si>
  <si>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</si>
  <si>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</si>
  <si>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</si>
  <si>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</si>
  <si>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</si>
  <si>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</si>
  <si>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</si>
  <si>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</si>
  <si>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</si>
  <si>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</si>
  <si>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</si>
  <si>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</si>
  <si>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</si>
  <si>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</si>
  <si>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</si>
  <si>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</si>
  <si>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</si>
  <si>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</si>
  <si>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</si>
  <si>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</si>
  <si>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</si>
  <si>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</si>
  <si>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</si>
  <si>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</si>
  <si>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</si>
  <si>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</si>
  <si>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</si>
  <si>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</si>
  <si>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</si>
  <si>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</si>
  <si>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</si>
  <si>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</si>
  <si>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</si>
  <si>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</si>
  <si>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</si>
  <si>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</si>
  <si>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</si>
  <si>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</si>
  <si>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</si>
  <si>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</si>
  <si>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</si>
  <si>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</si>
  <si>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</si>
  <si>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</si>
  <si>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</si>
  <si>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</si>
  <si>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</si>
  <si>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</si>
  <si>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</si>
  <si>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</si>
  <si>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</si>
  <si>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</si>
  <si>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</si>
  <si>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</si>
  <si>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</si>
  <si>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</si>
  <si>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</si>
  <si>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</si>
  <si>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</si>
  <si>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</si>
  <si>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</si>
  <si>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</si>
  <si>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</si>
  <si>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</si>
  <si>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</si>
  <si>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</si>
  <si>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</si>
  <si>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</si>
  <si>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</si>
  <si>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</si>
  <si>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</si>
  <si>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</si>
  <si>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</si>
  <si>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</si>
  <si>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</si>
  <si>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</si>
  <si>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</si>
  <si>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</si>
  <si>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</si>
  <si>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</si>
  <si>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</si>
  <si>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</si>
  <si>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</si>
  <si>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</si>
  <si>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</si>
  <si>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</si>
  <si>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</si>
  <si>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</si>
  <si>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</si>
  <si>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</si>
  <si>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</si>
  <si>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</si>
  <si>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</si>
  <si>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</si>
  <si>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</si>
  <si>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</si>
  <si>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</si>
  <si>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</si>
  <si>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</si>
  <si>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</si>
  <si>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</si>
  <si>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</si>
  <si>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</si>
  <si>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</si>
  <si>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</si>
  <si>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</si>
  <si>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</si>
  <si>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</si>
  <si>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</si>
  <si>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</si>
  <si>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</si>
  <si>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</si>
  <si>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</si>
  <si>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</si>
  <si>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</si>
  <si>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</si>
  <si>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</si>
  <si>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</si>
  <si>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</si>
  <si>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</si>
  <si>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</si>
  <si>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</si>
  <si>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</si>
  <si>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</si>
  <si>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</si>
  <si>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</si>
  <si>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</si>
  <si>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</si>
  <si>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</si>
  <si>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</si>
  <si>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</si>
  <si>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</si>
  <si>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</si>
  <si>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</si>
  <si>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</si>
  <si>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</si>
  <si>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</si>
  <si>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</si>
  <si>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</si>
  <si>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</si>
  <si>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</si>
  <si>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</si>
  <si>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</si>
  <si>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</si>
  <si>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</si>
  <si>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</si>
  <si>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</si>
  <si>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</si>
  <si>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</si>
  <si>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</si>
  <si>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</si>
  <si>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</si>
  <si>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</si>
  <si>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</si>
  <si>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</si>
  <si>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</si>
  <si>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</si>
  <si>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</si>
  <si>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</si>
  <si>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</si>
  <si>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</si>
  <si>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</si>
  <si>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</si>
  <si>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</si>
  <si>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</si>
  <si>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</si>
  <si>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</si>
  <si>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</si>
  <si>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</si>
  <si>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</si>
  <si>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</si>
  <si>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</si>
  <si>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</si>
  <si>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</si>
  <si>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</si>
  <si>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</si>
  <si>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</si>
  <si>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</si>
  <si>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</si>
  <si>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</si>
  <si>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</si>
  <si>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</si>
  <si>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</si>
  <si>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</si>
  <si>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</si>
  <si>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</si>
  <si>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</si>
  <si>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</si>
  <si>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</si>
  <si>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</si>
  <si>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</si>
  <si>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</si>
  <si>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</si>
  <si>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</si>
  <si>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</si>
  <si>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</si>
  <si>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</si>
  <si>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</si>
  <si>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</si>
  <si>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</si>
  <si>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</si>
  <si>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</si>
  <si>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</si>
  <si>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</si>
  <si>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</si>
  <si>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</si>
  <si>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</si>
  <si>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</si>
  <si>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</si>
  <si>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</si>
  <si>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</si>
  <si>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</si>
  <si>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</si>
  <si>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</si>
  <si>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</si>
  <si>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</si>
  <si>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</si>
  <si>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</si>
  <si>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</si>
  <si>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</si>
  <si>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</si>
  <si>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</si>
  <si>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</si>
  <si>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</si>
  <si>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</si>
  <si>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</si>
  <si>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</si>
  <si>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</si>
  <si>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</si>
  <si>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</si>
  <si>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</si>
  <si>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</si>
  <si>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</si>
  <si>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</si>
  <si>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</si>
  <si>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</si>
  <si>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</si>
  <si>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</si>
  <si>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</si>
  <si>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</si>
  <si>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</si>
  <si>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</si>
  <si>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</si>
  <si>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</si>
  <si>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</si>
  <si>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</si>
  <si>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</si>
  <si>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</si>
  <si>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</si>
  <si>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</si>
  <si>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</si>
  <si>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</si>
  <si>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</si>
  <si>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</si>
  <si>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</si>
  <si>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</si>
  <si>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</si>
  <si>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</si>
  <si>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</si>
  <si>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</si>
  <si>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</si>
  <si>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</si>
  <si>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</si>
  <si>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</si>
  <si>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</si>
  <si>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</si>
  <si>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</si>
  <si>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</si>
  <si>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</si>
  <si>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</si>
  <si>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</si>
  <si>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</si>
  <si>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</si>
  <si>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</si>
  <si>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</si>
  <si>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</si>
  <si>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</si>
  <si>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</si>
  <si>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</si>
  <si>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</si>
  <si>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</si>
  <si>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</si>
  <si>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</si>
  <si>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</si>
  <si>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</si>
  <si>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</si>
  <si>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</si>
  <si>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</si>
  <si>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</si>
  <si>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</si>
  <si>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</si>
  <si>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</si>
  <si>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</si>
  <si>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</si>
  <si>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</si>
  <si>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</si>
  <si>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</si>
  <si>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</si>
  <si>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</si>
  <si>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</si>
  <si>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</si>
  <si>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</si>
  <si>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</si>
  <si>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</si>
  <si>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</si>
  <si>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</si>
  <si>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</si>
  <si>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</si>
  <si>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</si>
  <si>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</si>
  <si>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</si>
  <si>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</si>
  <si>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</si>
  <si>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</si>
  <si>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</si>
  <si>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</si>
  <si>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</si>
  <si>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</si>
  <si>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</si>
  <si>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</si>
  <si>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</si>
  <si>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</si>
  <si>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</si>
  <si>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</si>
  <si>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</si>
  <si>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</si>
  <si>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</si>
  <si>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</si>
  <si>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</si>
  <si>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</si>
  <si>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</si>
  <si>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</si>
  <si>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</si>
  <si>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</si>
  <si>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</si>
  <si>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</si>
  <si>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</si>
  <si>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</si>
  <si>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</si>
  <si>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</si>
  <si>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</si>
  <si>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</si>
  <si>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</si>
  <si>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</si>
  <si>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</si>
  <si>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</si>
  <si>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</si>
  <si>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</si>
  <si>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</si>
  <si>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</si>
  <si>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</si>
  <si>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</si>
  <si>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</si>
  <si>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</si>
  <si>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</si>
  <si>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</si>
  <si>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</si>
  <si>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</si>
  <si>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</si>
  <si>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</si>
  <si>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</si>
  <si>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</si>
  <si>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</si>
  <si>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</si>
  <si>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</si>
  <si>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</si>
  <si>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</si>
  <si>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</si>
  <si>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</si>
  <si>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</si>
  <si>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</si>
  <si>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</si>
  <si>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</si>
  <si>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</si>
  <si>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</si>
  <si>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</si>
  <si>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</si>
  <si>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</si>
  <si>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</si>
  <si>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</si>
  <si>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</si>
  <si>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</si>
  <si>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</si>
  <si>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</si>
  <si>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</si>
  <si>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</si>
  <si>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</si>
  <si>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</si>
  <si>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</si>
  <si>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</si>
  <si>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</si>
  <si>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</si>
  <si>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</si>
  <si>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</si>
  <si>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</si>
  <si>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</si>
  <si>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</si>
  <si>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</si>
  <si>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</si>
  <si>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</si>
  <si>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</si>
  <si>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</si>
  <si>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</si>
  <si>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</si>
  <si>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</si>
  <si>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</si>
  <si>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</si>
  <si>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</si>
  <si>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</si>
  <si>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</si>
  <si>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</si>
  <si>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</si>
  <si>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</si>
  <si>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</si>
  <si>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</si>
  <si>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</si>
  <si>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</si>
  <si>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</si>
  <si>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</si>
  <si>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</si>
  <si>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</si>
  <si>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</si>
  <si>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</si>
  <si>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</si>
  <si>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</si>
  <si>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</si>
  <si>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</si>
  <si>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</si>
  <si>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</si>
  <si>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</si>
  <si>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</si>
  <si>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</si>
  <si>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</si>
  <si>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</si>
  <si>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</si>
  <si>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</si>
  <si>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</si>
  <si>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</si>
  <si>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</si>
  <si>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</si>
  <si>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</si>
  <si>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</si>
  <si>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</si>
  <si>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</si>
  <si>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</si>
  <si>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</si>
  <si>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</si>
  <si>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</si>
  <si>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</si>
  <si>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</si>
  <si>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</si>
  <si>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</si>
  <si>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</si>
  <si>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</si>
  <si>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</si>
  <si>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</si>
  <si>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</si>
  <si>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</si>
  <si>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</si>
  <si>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</si>
  <si>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</si>
  <si>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</si>
  <si>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</si>
  <si>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</si>
  <si>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</si>
  <si>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</si>
  <si>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</si>
  <si>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</si>
  <si>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</si>
  <si>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</si>
  <si>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</si>
  <si>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</si>
  <si>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</si>
  <si>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</si>
  <si>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</si>
  <si>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</si>
  <si>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</si>
  <si>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</si>
  <si>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</si>
  <si>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</si>
  <si>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</si>
  <si>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</si>
  <si>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</si>
  <si>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</si>
  <si>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</si>
  <si>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</si>
  <si>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</si>
  <si>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</si>
  <si>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</si>
  <si>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</si>
  <si>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</si>
  <si>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</si>
  <si>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</si>
  <si>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</si>
  <si>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</si>
  <si>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</si>
  <si>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</si>
  <si>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</si>
  <si>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</si>
  <si>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</si>
  <si>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</si>
  <si>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</si>
  <si>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</si>
  <si>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</si>
  <si>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</si>
  <si>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</si>
  <si>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</si>
  <si>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</si>
  <si>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</si>
  <si>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</si>
  <si>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</si>
  <si>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</si>
  <si>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</si>
  <si>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</si>
  <si>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</si>
  <si>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</si>
  <si>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</si>
  <si>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</si>
  <si>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</si>
  <si>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</si>
  <si>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</si>
  <si>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</si>
  <si>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</si>
  <si>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</si>
  <si>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</si>
  <si>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</si>
  <si>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</si>
  <si>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</si>
  <si>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</si>
  <si>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</si>
  <si>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</si>
  <si>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</si>
  <si>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</si>
  <si>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</si>
  <si>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</si>
  <si>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</si>
  <si>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</si>
  <si>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</si>
  <si>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</si>
  <si>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</si>
  <si>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</si>
  <si>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</si>
  <si>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</si>
  <si>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</si>
  <si>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</si>
  <si>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</si>
  <si>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</si>
  <si>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</si>
  <si>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</si>
  <si>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</si>
  <si>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</si>
  <si>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</si>
  <si>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</si>
  <si>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</si>
  <si>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</si>
  <si>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</si>
  <si>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</si>
  <si>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</si>
  <si>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</si>
  <si>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</si>
  <si>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</si>
  <si>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</si>
  <si>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</si>
  <si>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</si>
  <si>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</si>
  <si>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</si>
  <si>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</si>
  <si>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</si>
  <si>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</si>
  <si>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</si>
  <si>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</si>
  <si>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</si>
  <si>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</si>
  <si>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</si>
  <si>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</si>
  <si>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</si>
  <si>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</si>
  <si>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</si>
  <si>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</si>
  <si>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</si>
  <si>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</si>
  <si>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</si>
  <si>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</si>
  <si>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</si>
  <si>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</si>
  <si>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</si>
  <si>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</si>
  <si>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</si>
  <si>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</si>
  <si>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</si>
  <si>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</si>
  <si>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</si>
  <si>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</si>
  <si>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</si>
  <si>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</si>
  <si>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</si>
  <si>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</si>
  <si>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</si>
  <si>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</si>
  <si>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</si>
  <si>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</si>
  <si>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</si>
  <si>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</si>
  <si>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</si>
  <si>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</si>
  <si>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</si>
  <si>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</si>
  <si>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</si>
  <si>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</si>
  <si>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</si>
  <si>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</si>
  <si>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</si>
  <si>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</si>
  <si>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</si>
  <si>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</si>
  <si>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</si>
  <si>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</si>
  <si>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</si>
  <si>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</si>
  <si>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</si>
  <si>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</si>
  <si>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</si>
  <si>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</si>
  <si>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</si>
  <si>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</si>
  <si>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</si>
  <si>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</si>
  <si>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</si>
  <si>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</si>
  <si>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</si>
  <si>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</si>
  <si>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</si>
  <si>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</si>
  <si>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</si>
  <si>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</si>
  <si>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</si>
  <si>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</si>
  <si>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</si>
  <si>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</si>
  <si>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</si>
  <si>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</si>
  <si>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</si>
  <si>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</si>
  <si>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</si>
  <si>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</si>
  <si>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</si>
  <si>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</si>
  <si>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</si>
  <si>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</si>
  <si>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</si>
  <si>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</si>
  <si>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</si>
  <si>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</si>
  <si>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</si>
  <si>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</si>
  <si>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</si>
  <si>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</si>
  <si>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</si>
  <si>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</si>
  <si>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</si>
  <si>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</si>
  <si>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</si>
  <si>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</si>
  <si>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</si>
  <si>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</si>
  <si>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</si>
  <si>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</si>
  <si>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</si>
  <si>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</si>
  <si>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</si>
  <si>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</si>
  <si>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</si>
  <si>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</si>
  <si>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</si>
  <si>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</si>
  <si>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</si>
  <si>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</si>
  <si>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</si>
  <si>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</si>
  <si>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</si>
  <si>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</si>
  <si>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</si>
  <si>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</si>
  <si>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</si>
  <si>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</si>
  <si>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</si>
  <si>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</si>
  <si>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</si>
  <si>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</si>
  <si>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</si>
  <si>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</si>
  <si>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</si>
  <si>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</si>
  <si>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</si>
  <si>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</si>
  <si>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</si>
  <si>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</si>
  <si>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</si>
  <si>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</si>
  <si>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</si>
  <si>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</si>
  <si>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</si>
  <si>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</si>
  <si>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</si>
  <si>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</si>
  <si>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</si>
  <si>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</si>
  <si>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</si>
  <si>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</si>
  <si>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</si>
  <si>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</si>
  <si>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</si>
  <si>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</si>
  <si>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</si>
  <si>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</si>
  <si>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</si>
  <si>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</si>
  <si>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</si>
  <si>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</si>
  <si>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</si>
  <si>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</si>
  <si>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</si>
  <si>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</si>
  <si>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</si>
  <si>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</si>
  <si>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</si>
  <si>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</si>
  <si>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</si>
  <si>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</si>
  <si>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</si>
  <si>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</si>
  <si>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</si>
  <si>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</si>
  <si>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</si>
  <si>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</si>
  <si>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</si>
  <si>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</si>
  <si>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</si>
  <si>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</si>
  <si>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</si>
  <si>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</si>
  <si>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</si>
  <si>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</si>
  <si>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</si>
  <si>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</si>
  <si>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</si>
  <si>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</si>
  <si>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</si>
  <si>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</si>
  <si>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</si>
  <si>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</si>
  <si>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</si>
  <si>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</si>
  <si>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</si>
  <si>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</si>
  <si>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</si>
  <si>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</si>
  <si>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</si>
  <si>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</si>
  <si>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</si>
  <si>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</si>
  <si>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</si>
  <si>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</si>
  <si>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</si>
  <si>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</si>
  <si>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</si>
  <si>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</si>
  <si>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</si>
  <si>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</si>
  <si>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</si>
  <si>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</si>
  <si>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</si>
  <si>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</si>
  <si>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</si>
  <si>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</si>
  <si>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</si>
  <si>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</si>
  <si>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</si>
  <si>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</si>
  <si>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</si>
  <si>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</si>
  <si>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</si>
  <si>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</si>
  <si>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</si>
  <si>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</si>
  <si>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</si>
  <si>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</si>
  <si>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</si>
  <si>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</si>
  <si>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</si>
  <si>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</si>
  <si>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</si>
  <si>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</si>
  <si>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</si>
  <si>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</si>
  <si>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</si>
  <si>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</si>
  <si>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</si>
  <si>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</si>
  <si>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</si>
  <si>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</si>
  <si>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</si>
  <si>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</si>
  <si>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</si>
  <si>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</si>
  <si>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</si>
  <si>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</si>
  <si>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</si>
  <si>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</si>
  <si>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</si>
  <si>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</si>
  <si>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</si>
  <si>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</si>
  <si>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</si>
  <si>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</si>
  <si>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</si>
  <si>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</si>
  <si>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</si>
  <si>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</si>
  <si>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</si>
  <si>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</si>
  <si>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</si>
  <si>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</si>
  <si>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</si>
  <si>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</si>
  <si>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</si>
  <si>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</si>
  <si>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</si>
  <si>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</si>
  <si>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</si>
  <si>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</si>
  <si>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</si>
  <si>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</si>
  <si>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</si>
  <si>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</si>
  <si>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</si>
  <si>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</si>
  <si>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</si>
  <si>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</si>
  <si>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</si>
  <si>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</si>
  <si>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</si>
  <si>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</si>
  <si>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</si>
  <si>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</si>
  <si>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</si>
  <si>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</si>
  <si>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</si>
  <si>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</si>
  <si>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</si>
  <si>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</si>
  <si>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</si>
  <si>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</si>
  <si>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</si>
  <si>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</si>
  <si>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</si>
  <si>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</si>
  <si>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</si>
  <si>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</si>
  <si>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</si>
  <si>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</si>
  <si>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</si>
  <si>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</si>
  <si>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</si>
  <si>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</si>
  <si>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</si>
  <si>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</si>
  <si>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</si>
  <si>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</si>
  <si>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</si>
  <si>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</si>
  <si>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</si>
  <si>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</si>
  <si>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</si>
  <si>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</si>
  <si>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</si>
  <si>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</si>
  <si>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</si>
  <si>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</si>
  <si>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</si>
  <si>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</si>
  <si>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</si>
  <si>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</si>
  <si>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</si>
  <si>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</si>
  <si>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</si>
  <si>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</si>
  <si>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</si>
  <si>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</si>
  <si>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</si>
  <si>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</si>
  <si>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</si>
  <si>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</si>
  <si>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</si>
  <si>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</si>
  <si>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</si>
  <si>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</si>
  <si>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</si>
  <si>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</si>
  <si>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</si>
  <si>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</si>
  <si>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</si>
  <si>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</si>
  <si>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</si>
  <si>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</si>
  <si>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</si>
  <si>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</si>
  <si>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</si>
  <si>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</si>
  <si>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</si>
  <si>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</si>
  <si>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</si>
  <si>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</si>
  <si>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</si>
  <si>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</si>
  <si>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</si>
  <si>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</si>
  <si>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</si>
  <si>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</si>
  <si>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</si>
  <si>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</si>
  <si>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</si>
  <si>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</si>
  <si>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</si>
  <si>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</si>
  <si>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</si>
  <si>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</si>
  <si>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</si>
  <si>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</si>
  <si>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</si>
  <si>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</si>
  <si>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</si>
  <si>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</si>
  <si>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</si>
  <si>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</si>
  <si>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</si>
  <si>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</si>
  <si>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</si>
  <si>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</si>
  <si>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</si>
  <si>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</si>
  <si>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</si>
  <si>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</si>
  <si>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</si>
  <si>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</si>
  <si>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</si>
  <si>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</si>
  <si>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</si>
  <si>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</si>
  <si>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</si>
  <si>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</si>
  <si>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</si>
  <si>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</si>
  <si>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</si>
  <si>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</si>
  <si>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</si>
  <si>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</si>
  <si>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</si>
  <si>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</si>
  <si>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</si>
  <si>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</si>
  <si>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</si>
  <si>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</si>
  <si>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</si>
  <si>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</si>
  <si>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</si>
  <si>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</si>
  <si>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</si>
  <si>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</si>
  <si>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</si>
  <si>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</si>
  <si>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</si>
  <si>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</si>
  <si>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</si>
  <si>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</si>
  <si>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</si>
  <si>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</si>
  <si>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</si>
  <si>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</si>
  <si>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</si>
  <si>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</si>
  <si>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</si>
  <si>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</si>
  <si>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</si>
  <si>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</si>
  <si>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</si>
  <si>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</si>
  <si>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</si>
  <si>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</si>
  <si>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</si>
  <si>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</si>
  <si>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</si>
  <si>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</si>
  <si>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</si>
  <si>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</si>
  <si>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</si>
  <si>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</si>
  <si>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</si>
  <si>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</si>
  <si>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</si>
  <si>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</si>
  <si>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</si>
  <si>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</si>
  <si>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</si>
  <si>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</si>
  <si>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</si>
  <si>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</si>
  <si>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</si>
  <si>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</si>
  <si>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</si>
  <si>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</si>
  <si>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</si>
  <si>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</si>
  <si>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</si>
  <si>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</si>
  <si>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</si>
  <si>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</si>
  <si>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</si>
  <si>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</si>
  <si>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</si>
  <si>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</si>
  <si>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</si>
  <si>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</si>
  <si>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</si>
  <si>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</si>
  <si>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</si>
  <si>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</si>
  <si>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</si>
  <si>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</si>
  <si>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</si>
  <si>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</si>
  <si>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</si>
  <si>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</si>
  <si>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</si>
  <si>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</si>
  <si>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</si>
  <si>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</si>
  <si>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</si>
  <si>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</si>
  <si>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</si>
  <si>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</si>
  <si>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</si>
  <si>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</si>
  <si>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</si>
  <si>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</si>
  <si>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</si>
  <si>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</si>
  <si>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</si>
  <si>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</si>
  <si>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</si>
  <si>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</si>
  <si>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</si>
  <si>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</si>
  <si>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</si>
  <si>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</si>
  <si>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</si>
  <si>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</si>
  <si>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</si>
  <si>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</si>
  <si>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</si>
  <si>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</si>
  <si>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</si>
  <si>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</si>
  <si>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</si>
  <si>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</si>
  <si>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</si>
  <si>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</si>
  <si>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</si>
  <si>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</si>
  <si>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</si>
  <si>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</si>
  <si>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</si>
  <si>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</si>
  <si>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</si>
  <si>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</si>
  <si>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</si>
  <si>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</si>
  <si>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</si>
  <si>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</si>
  <si>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</si>
  <si>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</si>
  <si>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</si>
  <si>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</si>
  <si>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</si>
  <si>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</si>
  <si>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</si>
  <si>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</si>
  <si>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</si>
  <si>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</si>
  <si>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</si>
  <si>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</si>
  <si>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</si>
  <si>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</si>
  <si>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</si>
  <si>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</si>
  <si>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</si>
  <si>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</si>
  <si>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</si>
  <si>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</si>
  <si>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</si>
  <si>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</si>
  <si>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</si>
  <si>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</si>
  <si>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</si>
  <si>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</si>
  <si>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</si>
  <si>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</si>
  <si>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</si>
  <si>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</si>
  <si>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</si>
  <si>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</si>
  <si>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</si>
  <si>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</si>
  <si>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</si>
  <si>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</si>
  <si>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</si>
  <si>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</si>
  <si>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</si>
  <si>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</si>
  <si>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</si>
  <si>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</si>
  <si>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</si>
  <si>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</si>
  <si>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</si>
  <si>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</si>
  <si>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</si>
  <si>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</si>
  <si>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</si>
  <si>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</si>
  <si>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</si>
  <si>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</si>
  <si>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</si>
  <si>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</si>
  <si>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</si>
  <si>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</si>
  <si>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</si>
  <si>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</si>
  <si>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</si>
  <si>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</si>
  <si>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</si>
  <si>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</si>
  <si>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</si>
  <si>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</si>
  <si>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</si>
  <si>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</si>
  <si>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</si>
  <si>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</si>
  <si>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</si>
  <si>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</si>
  <si>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</si>
  <si>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</si>
  <si>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</si>
  <si>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</si>
  <si>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</si>
  <si>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</si>
  <si>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</si>
  <si>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</si>
  <si>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</si>
  <si>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</si>
  <si>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</si>
  <si>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</si>
  <si>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</si>
  <si>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</si>
  <si>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</si>
  <si>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</si>
  <si>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</si>
  <si>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</si>
  <si>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</si>
  <si>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</si>
  <si>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</si>
  <si>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</si>
  <si>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</si>
  <si>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</si>
  <si>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</si>
  <si>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</si>
  <si>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</si>
  <si>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</si>
  <si>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</si>
  <si>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</si>
  <si>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</si>
  <si>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</si>
  <si>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</si>
  <si>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</si>
  <si>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</si>
  <si>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</si>
  <si>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</si>
  <si>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</si>
  <si>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</si>
  <si>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</si>
  <si>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</si>
  <si>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</si>
  <si>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</si>
  <si>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</si>
  <si>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</si>
  <si>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</si>
  <si>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</si>
  <si>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</si>
  <si>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</si>
  <si>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</si>
  <si>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</si>
  <si>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</si>
  <si>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</si>
  <si>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</si>
  <si>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</si>
  <si>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</si>
  <si>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</si>
  <si>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</si>
  <si>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</si>
  <si>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</si>
  <si>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</si>
  <si>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</si>
  <si>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</si>
  <si>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</si>
  <si>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</si>
  <si>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</si>
  <si>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</si>
  <si>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</si>
  <si>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</si>
  <si>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</si>
  <si>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</si>
  <si>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</si>
  <si>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</si>
  <si>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</si>
  <si>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</si>
  <si>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</si>
  <si>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</si>
  <si>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</si>
  <si>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</si>
  <si>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</si>
  <si>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</si>
  <si>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</si>
  <si>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</si>
  <si>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</si>
  <si>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</si>
  <si>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</si>
  <si>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</si>
  <si>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</si>
  <si>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</si>
  <si>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</si>
  <si>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</si>
  <si>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</si>
  <si>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</si>
  <si>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</si>
  <si>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</si>
  <si>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</si>
  <si>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</si>
  <si>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</si>
  <si>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</si>
  <si>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</si>
  <si>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</si>
  <si>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</si>
  <si>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</si>
  <si>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</si>
  <si>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</si>
  <si>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</si>
  <si>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</si>
  <si>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</si>
  <si>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</si>
  <si>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</si>
  <si>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</si>
  <si>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</si>
  <si>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</si>
  <si>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</si>
  <si>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</si>
  <si>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</si>
  <si>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</si>
  <si>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</si>
  <si>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</si>
  <si>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</si>
  <si>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</si>
  <si>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</si>
  <si>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</si>
  <si>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</si>
  <si>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</si>
  <si>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</si>
  <si>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</si>
  <si>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</si>
  <si>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</si>
  <si>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</si>
  <si>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</si>
  <si>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</si>
  <si>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</si>
  <si>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</si>
  <si>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</si>
  <si>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</si>
  <si>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</si>
  <si>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</si>
  <si>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</si>
  <si>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</si>
  <si>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</si>
  <si>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</si>
  <si>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</si>
  <si>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</si>
  <si>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</si>
  <si>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</si>
  <si>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</si>
  <si>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</si>
  <si>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</si>
  <si>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</si>
  <si>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</si>
  <si>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</si>
  <si>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</si>
  <si>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</si>
  <si>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</si>
  <si>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</si>
  <si>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</si>
  <si>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</si>
  <si>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</si>
  <si>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</si>
  <si>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</si>
  <si>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</si>
  <si>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</si>
  <si>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</si>
  <si>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</si>
  <si>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</si>
  <si>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</si>
  <si>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</si>
  <si>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</si>
  <si>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</si>
  <si>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</si>
  <si>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</si>
  <si>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</si>
  <si>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</si>
  <si>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</si>
  <si>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</si>
  <si>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</si>
  <si>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</si>
  <si>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</si>
  <si>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</si>
  <si>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</si>
  <si>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</si>
  <si>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</si>
  <si>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</si>
  <si>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</si>
  <si>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</si>
  <si>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</si>
  <si>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</si>
  <si>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</si>
  <si>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</si>
  <si>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</si>
  <si>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</si>
  <si>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</si>
  <si>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</si>
  <si>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</si>
  <si>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</si>
  <si>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</si>
  <si>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</si>
  <si>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</si>
  <si>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</si>
  <si>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</si>
  <si>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</si>
  <si>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</si>
  <si>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</si>
  <si>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</si>
  <si>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</si>
  <si>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</si>
  <si>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</si>
  <si>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</si>
  <si>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</si>
  <si>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</si>
  <si>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</si>
  <si>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</si>
  <si>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</si>
  <si>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</si>
  <si>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</si>
  <si>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</si>
  <si>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</si>
  <si>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</si>
  <si>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</si>
  <si>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</si>
  <si>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</si>
  <si>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</si>
  <si>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</si>
  <si>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</si>
  <si>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</si>
  <si>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</si>
  <si>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</si>
  <si>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</si>
  <si>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</si>
  <si>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</si>
  <si>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</si>
  <si>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</si>
  <si>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</si>
  <si>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</si>
  <si>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</si>
  <si>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</si>
  <si>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</si>
  <si>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</si>
  <si>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</si>
  <si>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</si>
  <si>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</si>
  <si>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</si>
  <si>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</si>
  <si>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</si>
  <si>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</si>
  <si>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</si>
  <si>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</si>
  <si>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</si>
  <si>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</si>
  <si>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</si>
  <si>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</si>
  <si>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</si>
  <si>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</si>
  <si>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</si>
  <si>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</si>
  <si>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</si>
  <si>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</si>
  <si>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</si>
  <si>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</si>
  <si>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</si>
  <si>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</si>
  <si>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</si>
  <si>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</si>
  <si>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</si>
  <si>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</si>
  <si>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</si>
  <si>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</si>
  <si>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</si>
  <si>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</si>
  <si>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</si>
  <si>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</si>
  <si>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</si>
  <si>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</si>
  <si>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</si>
  <si>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</si>
  <si>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</si>
  <si>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</si>
  <si>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</si>
  <si>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</si>
  <si>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</si>
  <si>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</si>
  <si>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</si>
  <si>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</si>
  <si>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</si>
  <si>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</si>
  <si>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</si>
  <si>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</si>
  <si>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</si>
  <si>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</si>
  <si>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</si>
  <si>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</si>
  <si>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</si>
  <si>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</si>
  <si>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</si>
  <si>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</si>
  <si>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</si>
  <si>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</si>
  <si>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</si>
  <si>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</si>
  <si>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</si>
  <si>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</si>
  <si>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</si>
  <si>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</si>
  <si>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</si>
  <si>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</si>
  <si>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</si>
  <si>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</si>
  <si>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</si>
  <si>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</si>
  <si>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</si>
  <si>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</si>
  <si>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</si>
  <si>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</si>
  <si>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</si>
  <si>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</si>
  <si>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</si>
  <si>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</si>
  <si>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</si>
  <si>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</si>
  <si>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</si>
  <si>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</si>
  <si>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</si>
  <si>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</si>
  <si>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</si>
  <si>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</si>
  <si>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</si>
  <si>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</si>
  <si>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</si>
  <si>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</si>
  <si>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</si>
  <si>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</si>
  <si>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</si>
  <si>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</si>
  <si>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</si>
  <si>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</si>
  <si>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</si>
  <si>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</si>
  <si>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</si>
  <si>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</si>
  <si>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</si>
  <si>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</si>
  <si>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</si>
  <si>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</si>
  <si>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</si>
  <si>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</si>
  <si>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</si>
  <si>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</si>
  <si>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</si>
  <si>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</si>
  <si>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</si>
  <si>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</si>
  <si>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</si>
  <si>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</si>
  <si>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</si>
  <si>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</si>
  <si>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</si>
  <si>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</si>
  <si>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</si>
  <si>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</si>
  <si>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</si>
  <si>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</si>
  <si>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</si>
  <si>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</si>
  <si>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</si>
  <si>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</si>
  <si>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</si>
  <si>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</si>
  <si>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</si>
  <si>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</si>
  <si>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</si>
  <si>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</si>
  <si>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</si>
  <si>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</si>
  <si>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</si>
  <si>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</si>
  <si>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</si>
  <si>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</si>
  <si>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</si>
  <si>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</si>
  <si>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</si>
  <si>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</si>
  <si>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</si>
  <si>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</si>
  <si>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</si>
  <si>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</si>
  <si>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</si>
  <si>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</si>
  <si>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</si>
  <si>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</si>
  <si>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</si>
  <si>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</si>
  <si>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</si>
  <si>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</si>
  <si>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</si>
  <si>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</si>
  <si>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</si>
  <si>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</si>
  <si>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</si>
  <si>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</si>
  <si>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</si>
  <si>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</si>
  <si>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</si>
  <si>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</si>
  <si>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</si>
  <si>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</si>
  <si>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</si>
  <si>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</si>
  <si>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</si>
  <si>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</si>
  <si>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</si>
  <si>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</si>
  <si>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</si>
  <si>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</si>
  <si>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</si>
  <si>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</si>
  <si>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</si>
  <si>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</si>
  <si>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</si>
  <si>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</si>
  <si>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</si>
  <si>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</si>
  <si>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</si>
  <si>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</si>
  <si>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</si>
  <si>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</si>
  <si>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</si>
  <si>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</si>
  <si>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</si>
  <si>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</si>
  <si>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</si>
  <si>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</si>
  <si>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</si>
  <si>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</si>
  <si>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</si>
  <si>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</si>
  <si>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</si>
  <si>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</si>
  <si>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</si>
  <si>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</si>
  <si>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</si>
  <si>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</si>
  <si>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</si>
  <si>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</si>
  <si>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</si>
  <si>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</si>
  <si>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</si>
  <si>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</si>
  <si>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</si>
  <si>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</si>
  <si>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</si>
  <si>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</si>
  <si>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</si>
  <si>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</si>
  <si>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</si>
  <si>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</si>
  <si>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</si>
  <si>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</si>
  <si>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</si>
  <si>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</si>
  <si>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</si>
  <si>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</si>
  <si>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</si>
  <si>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</si>
  <si>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</si>
  <si>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</si>
  <si>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</si>
  <si>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</si>
  <si>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</si>
  <si>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</si>
  <si>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</si>
  <si>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</si>
  <si>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</si>
  <si>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</si>
  <si>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</si>
  <si>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</si>
  <si>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</si>
  <si>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</si>
  <si>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</si>
  <si>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</si>
  <si>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</si>
  <si>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</si>
  <si>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</si>
  <si>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</si>
  <si>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</si>
  <si>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</si>
  <si>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</si>
  <si>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</si>
  <si>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</si>
  <si>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</si>
  <si>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</si>
  <si>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</si>
  <si>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</si>
  <si>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</si>
  <si>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</si>
  <si>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</si>
  <si>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</si>
  <si>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</si>
  <si>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</si>
  <si>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</si>
  <si>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</si>
  <si>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</si>
  <si>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</si>
  <si>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</si>
  <si>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</si>
  <si>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</si>
  <si>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</si>
  <si>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</si>
  <si>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</si>
  <si>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</si>
  <si>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</si>
  <si>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</si>
  <si>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</si>
  <si>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</si>
  <si>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</si>
  <si>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</si>
  <si>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</si>
  <si>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</si>
  <si>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</si>
  <si>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</si>
  <si>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</si>
  <si>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</si>
  <si>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</si>
  <si>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</si>
  <si>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</si>
  <si>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</si>
  <si>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</si>
  <si>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</si>
  <si>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</si>
  <si>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</si>
  <si>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</si>
  <si>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</si>
  <si>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</si>
  <si>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</si>
  <si>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</si>
  <si>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</si>
  <si>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</si>
  <si>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</si>
  <si>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</si>
  <si>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</si>
  <si>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</si>
  <si>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</si>
  <si>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</si>
  <si>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</si>
  <si>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</si>
  <si>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</si>
  <si>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</si>
  <si>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</si>
  <si>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</si>
  <si>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</si>
  <si>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</si>
  <si>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</si>
  <si>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</si>
  <si>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</si>
  <si>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</si>
  <si>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</si>
  <si>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</si>
  <si>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</si>
  <si>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</si>
  <si>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</si>
  <si>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</si>
  <si>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</si>
  <si>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</si>
  <si>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</si>
  <si>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</si>
  <si>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</si>
  <si>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</si>
  <si>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</si>
  <si>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</si>
  <si>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</si>
  <si>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</si>
  <si>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</si>
  <si>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</si>
  <si>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</si>
  <si>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</si>
  <si>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</si>
  <si>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</si>
  <si>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</si>
  <si>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</si>
  <si>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</si>
  <si>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</si>
  <si>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</si>
  <si>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</si>
  <si>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</si>
  <si>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</si>
  <si>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</si>
  <si>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</si>
  <si>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</si>
  <si>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</si>
  <si>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</si>
  <si>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</si>
  <si>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</si>
  <si>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</si>
  <si>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</si>
  <si>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</si>
  <si>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</si>
  <si>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</si>
  <si>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</si>
  <si>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</si>
  <si>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</si>
  <si>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</si>
  <si>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</si>
  <si>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</si>
  <si>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</si>
  <si>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</si>
  <si>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</si>
  <si>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</si>
  <si>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</si>
  <si>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</si>
  <si>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</si>
  <si>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</si>
  <si>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</si>
  <si>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</si>
  <si>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</si>
  <si>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</si>
  <si>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</si>
  <si>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</si>
  <si>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</si>
  <si>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</si>
  <si>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</si>
  <si>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</si>
  <si>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</si>
  <si>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</si>
  <si>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</si>
  <si>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</si>
  <si>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</si>
  <si>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</si>
  <si>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</si>
  <si>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</si>
  <si>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</si>
  <si>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</si>
  <si>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</si>
  <si>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</si>
  <si>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</si>
  <si>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</si>
  <si>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</si>
  <si>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</si>
  <si>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</si>
  <si>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</si>
  <si>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</si>
  <si>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</si>
  <si>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</si>
  <si>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</si>
  <si>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</si>
  <si>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</si>
  <si>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</si>
  <si>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</si>
  <si>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</si>
  <si>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</si>
  <si>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</si>
  <si>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</si>
  <si>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</si>
  <si>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</si>
  <si>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</si>
  <si>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</si>
  <si>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</si>
  <si>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</si>
  <si>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</si>
  <si>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</si>
  <si>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</si>
  <si>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</si>
  <si>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</si>
  <si>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</si>
  <si>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</si>
  <si>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</si>
  <si>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</si>
  <si>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</si>
  <si>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</si>
  <si>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</si>
  <si>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</si>
  <si>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</si>
  <si>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</si>
  <si>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</si>
  <si>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</si>
  <si>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</si>
  <si>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</si>
  <si>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</si>
  <si>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</si>
  <si>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</si>
  <si>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</si>
  <si>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</si>
  <si>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</si>
  <si>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</si>
  <si>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</si>
  <si>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</si>
  <si>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</si>
  <si>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</si>
  <si>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</si>
  <si>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</si>
  <si>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</si>
  <si>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</si>
  <si>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</si>
  <si>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</si>
  <si>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</si>
  <si>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</si>
  <si>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</si>
  <si>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</si>
  <si>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</si>
  <si>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</si>
  <si>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</si>
  <si>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</si>
  <si>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</si>
  <si>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</si>
  <si>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</si>
  <si>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</si>
  <si>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</si>
  <si>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</si>
  <si>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</si>
  <si>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</si>
  <si>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</si>
  <si>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</si>
  <si>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</si>
  <si>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</si>
  <si>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</si>
  <si>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</si>
  <si>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</si>
  <si>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</si>
  <si>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</si>
  <si>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</si>
  <si>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</si>
  <si>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</si>
  <si>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</si>
  <si>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</si>
  <si>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</si>
  <si>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</si>
  <si>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</si>
  <si>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</si>
  <si>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</si>
  <si>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</si>
  <si>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</si>
  <si>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</si>
  <si>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</si>
  <si>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</si>
  <si>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</si>
  <si>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</si>
  <si>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</si>
  <si>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</si>
  <si>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</si>
  <si>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</si>
  <si>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</si>
  <si>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</si>
  <si>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</si>
  <si>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</si>
  <si>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</si>
  <si>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</si>
  <si>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</si>
  <si>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</si>
  <si>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</si>
  <si>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</si>
  <si>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</si>
  <si>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</si>
  <si>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</si>
  <si>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</si>
  <si>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</si>
  <si>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</si>
  <si>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</si>
  <si>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</si>
  <si>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</si>
  <si>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</si>
  <si>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</si>
  <si>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</si>
  <si>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</si>
  <si>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</si>
  <si>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</si>
  <si>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</si>
  <si>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</si>
  <si>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</si>
  <si>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</si>
  <si>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</si>
  <si>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</si>
  <si>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</si>
  <si>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</si>
  <si>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</si>
  <si>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</si>
  <si>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</si>
  <si>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</si>
  <si>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</si>
  <si>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</si>
  <si>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</si>
  <si>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</si>
  <si>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</si>
  <si>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</si>
  <si>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</si>
  <si>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</si>
  <si>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</si>
  <si>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</si>
  <si>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</si>
  <si>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</si>
  <si>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</si>
  <si>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</si>
  <si>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</si>
  <si>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</si>
  <si>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</si>
  <si>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</si>
  <si>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</si>
  <si>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</si>
  <si>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</si>
  <si>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</si>
  <si>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</si>
  <si>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</si>
  <si>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</si>
  <si>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</si>
  <si>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</si>
  <si>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</si>
  <si>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</si>
  <si>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</si>
  <si>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</si>
  <si>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</si>
  <si>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</si>
  <si>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</si>
  <si>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</si>
  <si>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</si>
  <si>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</si>
  <si>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</si>
  <si>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</si>
  <si>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</si>
  <si>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</si>
  <si>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</si>
  <si>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</si>
  <si>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</si>
  <si>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</si>
  <si>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</si>
  <si>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</si>
  <si>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</si>
  <si>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</si>
  <si>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</si>
  <si>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</si>
  <si>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</si>
  <si>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</si>
  <si>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</si>
  <si>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</si>
  <si>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</si>
  <si>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</si>
  <si>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</si>
  <si>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</si>
  <si>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</si>
  <si>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</si>
  <si>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</si>
  <si>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</si>
  <si>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</si>
  <si>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</si>
  <si>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</si>
  <si>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</si>
  <si>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</si>
  <si>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</si>
  <si>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</si>
  <si>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</si>
  <si>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</si>
  <si>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</si>
  <si>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</si>
  <si>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</si>
  <si>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</si>
  <si>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</si>
  <si>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</si>
  <si>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</si>
  <si>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</si>
  <si>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</si>
  <si>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</si>
  <si>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</si>
  <si>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</si>
  <si>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</si>
  <si>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</si>
  <si>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</si>
  <si>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</si>
  <si>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</si>
  <si>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</si>
  <si>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</si>
  <si>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</si>
  <si>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</si>
  <si>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</si>
  <si>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</si>
  <si>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</si>
  <si>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</si>
  <si>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</si>
  <si>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</si>
  <si>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</si>
  <si>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</si>
  <si>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</si>
  <si>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</si>
  <si>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</si>
  <si>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</si>
  <si>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</si>
  <si>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</si>
  <si>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</si>
  <si>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</si>
  <si>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</si>
  <si>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</si>
  <si>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</si>
  <si>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</si>
  <si>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</si>
  <si>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</si>
  <si>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</si>
  <si>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</si>
  <si>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</si>
  <si>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</si>
  <si>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</si>
  <si>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</si>
  <si>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</si>
  <si>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</si>
  <si>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</si>
  <si>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</si>
  <si>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</si>
  <si>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</si>
  <si>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</si>
  <si>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</si>
  <si>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</si>
  <si>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</si>
  <si>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</si>
  <si>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</si>
  <si>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</si>
  <si>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</si>
  <si>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</si>
  <si>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</si>
  <si>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</si>
  <si>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</si>
  <si>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</si>
  <si>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</si>
  <si>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</si>
  <si>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</si>
  <si>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</si>
  <si>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</si>
  <si>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</si>
  <si>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</si>
  <si>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</si>
  <si>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</si>
  <si>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</si>
  <si>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</si>
  <si>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</si>
  <si>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</si>
  <si>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</si>
  <si>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</si>
  <si>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</si>
  <si>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</si>
  <si>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</si>
  <si>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</si>
  <si>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</si>
  <si>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</si>
  <si>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</si>
  <si>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</si>
  <si>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</si>
  <si>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</si>
  <si>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</si>
  <si>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</si>
  <si>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</si>
  <si>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</si>
  <si>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</si>
  <si>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</si>
  <si>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</si>
  <si>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</si>
  <si>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</si>
  <si>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</si>
  <si>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</si>
  <si>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</si>
  <si>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</si>
  <si>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</si>
  <si>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</si>
  <si>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</si>
  <si>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</si>
  <si>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</si>
  <si>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</si>
  <si>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</si>
  <si>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</si>
  <si>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</si>
  <si>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</si>
  <si>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</si>
  <si>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</si>
  <si>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</si>
  <si>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</si>
  <si>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</si>
  <si>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</si>
  <si>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</si>
  <si>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</si>
  <si>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</si>
  <si>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</si>
  <si>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</si>
  <si>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</si>
  <si>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</si>
  <si>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</si>
  <si>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</si>
  <si>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</si>
  <si>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</si>
  <si>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</si>
  <si>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</si>
  <si>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</si>
  <si>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</si>
  <si>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</si>
  <si>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</si>
  <si>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</si>
  <si>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</si>
  <si>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</si>
  <si>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</si>
  <si>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</si>
  <si>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</si>
  <si>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</si>
  <si>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</si>
  <si>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</si>
  <si>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</si>
  <si>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</si>
  <si>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</si>
  <si>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</si>
  <si>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</si>
  <si>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</si>
  <si>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</si>
  <si>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</si>
  <si>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</si>
  <si>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</si>
  <si>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</si>
  <si>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</si>
  <si>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</si>
  <si>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</si>
  <si>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</si>
  <si>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</si>
  <si>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</si>
  <si>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</si>
  <si>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</si>
  <si>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</si>
  <si>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</si>
  <si>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</si>
  <si>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</si>
  <si>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</si>
  <si>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</si>
  <si>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</si>
  <si>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</si>
  <si>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</si>
  <si>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</si>
  <si>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</si>
  <si>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</si>
  <si>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</si>
  <si>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</si>
  <si>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</si>
  <si>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</si>
  <si>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</si>
  <si>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</si>
  <si>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</si>
  <si>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</si>
  <si>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</si>
  <si>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</si>
  <si>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</si>
  <si>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</si>
  <si>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</si>
  <si>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</si>
  <si>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</si>
  <si>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</si>
  <si>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</si>
  <si>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</si>
  <si>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</si>
  <si>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</si>
  <si>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</si>
  <si>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</si>
  <si>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</si>
  <si>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</si>
  <si>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</si>
  <si>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</si>
  <si>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</si>
  <si>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</si>
  <si>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</si>
  <si>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</si>
  <si>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</si>
  <si>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</si>
  <si>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</si>
  <si>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</si>
  <si>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</si>
  <si>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</si>
  <si>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</si>
  <si>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</si>
  <si>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</si>
  <si>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</si>
  <si>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</si>
  <si>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</si>
  <si>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</si>
  <si>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</si>
  <si>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</si>
  <si>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</si>
  <si>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</si>
  <si>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</si>
  <si>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</si>
  <si>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</si>
  <si>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</si>
  <si>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</si>
  <si>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</si>
  <si>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</si>
  <si>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</si>
  <si>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</si>
  <si>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</si>
  <si>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</si>
  <si>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</si>
  <si>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</si>
  <si>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</si>
  <si>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</si>
  <si>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</si>
  <si>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</si>
  <si>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</si>
  <si>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</si>
  <si>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</si>
  <si>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</si>
  <si>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</si>
  <si>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</si>
  <si>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</si>
  <si>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</si>
  <si>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</si>
  <si>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</si>
  <si>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</si>
  <si>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</si>
  <si>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</si>
  <si>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</si>
  <si>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</si>
  <si>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</si>
  <si>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</si>
  <si>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</si>
  <si>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</si>
  <si>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</si>
  <si>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</si>
  <si>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</si>
  <si>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</si>
  <si>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</si>
  <si>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</si>
  <si>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</si>
  <si>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</si>
  <si>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</si>
  <si>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</si>
  <si>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</si>
  <si>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</si>
  <si>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</si>
  <si>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</si>
  <si>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</si>
  <si>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</si>
  <si>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</si>
  <si>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</si>
  <si>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</si>
  <si>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</si>
  <si>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</si>
  <si>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</si>
  <si>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</si>
  <si>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</si>
  <si>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</si>
  <si>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</si>
  <si>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</si>
  <si>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</si>
  <si>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</si>
  <si>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</si>
  <si>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</si>
  <si>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</si>
  <si>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</si>
  <si>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</si>
  <si>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</si>
  <si>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</si>
  <si>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</si>
  <si>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</si>
  <si>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</si>
  <si>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</si>
  <si>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</si>
  <si>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</si>
  <si>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</si>
  <si>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</si>
  <si>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</si>
  <si>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</si>
  <si>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</si>
  <si>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</si>
  <si>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</si>
  <si>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</si>
  <si>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</si>
  <si>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</si>
  <si>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</si>
  <si>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</si>
  <si>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</si>
  <si>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</si>
  <si>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</si>
  <si>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</si>
  <si>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</si>
  <si>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</si>
  <si>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</si>
  <si>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</si>
  <si>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</si>
  <si>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</si>
  <si>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</si>
  <si>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</si>
  <si>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</si>
  <si>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</si>
  <si>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</si>
  <si>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</si>
  <si>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</si>
  <si>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</si>
  <si>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</si>
  <si>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</si>
  <si>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</si>
  <si>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</si>
  <si>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</si>
  <si>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</si>
  <si>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</si>
  <si>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</si>
  <si>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</si>
  <si>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</si>
  <si>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</si>
  <si>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</si>
  <si>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</si>
  <si>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</si>
  <si>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</si>
  <si>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</si>
  <si>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</si>
  <si>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</si>
  <si>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</si>
  <si>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</si>
  <si>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</si>
  <si>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</si>
  <si>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</si>
  <si>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</si>
  <si>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</si>
  <si>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</si>
  <si>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</si>
  <si>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</si>
  <si>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</si>
  <si>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</si>
  <si>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</si>
  <si>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</si>
  <si>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</si>
  <si>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</si>
  <si>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</si>
  <si>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</si>
  <si>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</si>
  <si>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</si>
  <si>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</si>
  <si>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</si>
  <si>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</si>
  <si>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</si>
  <si>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</si>
  <si>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</si>
  <si>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</si>
  <si>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</si>
  <si>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</si>
  <si>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</si>
  <si>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</si>
  <si>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</si>
  <si>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</si>
  <si>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</si>
  <si>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</si>
  <si>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</si>
  <si>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</si>
  <si>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</si>
  <si>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</si>
  <si>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</si>
  <si>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</si>
  <si>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</si>
  <si>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</si>
  <si>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</si>
  <si>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</si>
  <si>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</si>
  <si>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</si>
  <si>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</si>
  <si>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</si>
  <si>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</si>
  <si>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</si>
  <si>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</si>
  <si>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</si>
  <si>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</si>
  <si>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</si>
  <si>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</si>
  <si>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</si>
  <si>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</si>
  <si>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</si>
  <si>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</si>
  <si>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</si>
  <si>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</si>
  <si>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</si>
  <si>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</si>
  <si>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</si>
  <si>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</si>
  <si>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</si>
  <si>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</si>
  <si>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</si>
  <si>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</si>
  <si>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</si>
  <si>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</si>
  <si>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</si>
  <si>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</si>
  <si>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</si>
  <si>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</si>
  <si>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</si>
  <si>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</si>
  <si>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</si>
  <si>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</si>
  <si>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</si>
  <si>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</si>
  <si>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</si>
  <si>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</si>
  <si>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</si>
  <si>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</si>
  <si>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</si>
  <si>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</si>
  <si>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</si>
  <si>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</si>
  <si>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</si>
  <si>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</si>
  <si>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</si>
  <si>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</si>
  <si>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</si>
  <si>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</si>
  <si>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</si>
  <si>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</si>
  <si>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</si>
  <si>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</si>
  <si>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</si>
  <si>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</si>
  <si>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</si>
  <si>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</si>
  <si>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</si>
  <si>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</si>
  <si>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</si>
  <si>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</si>
  <si>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</si>
  <si>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</si>
  <si>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</si>
  <si>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</si>
  <si>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</si>
  <si>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</si>
  <si>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</si>
  <si>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</si>
  <si>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</si>
  <si>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</si>
  <si>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</si>
  <si>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</si>
  <si>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</si>
  <si>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</si>
  <si>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</si>
  <si>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</si>
  <si>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</si>
  <si>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</si>
  <si>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</si>
  <si>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</si>
  <si>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</si>
  <si>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</si>
  <si>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</si>
  <si>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</si>
  <si>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</si>
  <si>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</si>
  <si>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</si>
  <si>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</si>
  <si>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</si>
  <si>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</si>
  <si>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</si>
  <si>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</si>
  <si>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</si>
  <si>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</si>
  <si>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</si>
  <si>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</si>
  <si>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</si>
  <si>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</si>
  <si>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</si>
  <si>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</si>
  <si>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</si>
  <si>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</si>
  <si>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</si>
  <si>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</si>
  <si>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</si>
  <si>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</si>
  <si>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</si>
  <si>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</si>
  <si>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</si>
  <si>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</si>
  <si>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</si>
  <si>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</si>
  <si>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</si>
  <si>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</si>
  <si>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</si>
  <si>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</si>
  <si>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</si>
  <si>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</si>
  <si>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</si>
  <si>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</si>
  <si>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</si>
  <si>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</si>
  <si>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</si>
  <si>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</si>
  <si>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</si>
  <si>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</si>
  <si>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</si>
  <si>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</si>
  <si>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</si>
  <si>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</si>
  <si>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</si>
  <si>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</si>
  <si>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</si>
  <si>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</si>
  <si>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</si>
  <si>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</si>
  <si>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</si>
  <si>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</si>
  <si>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</si>
  <si>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</si>
  <si>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</si>
  <si>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</si>
  <si>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</si>
  <si>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</si>
  <si>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</si>
  <si>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</si>
  <si>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</si>
  <si>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</si>
  <si>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</si>
  <si>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</si>
  <si>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</si>
  <si>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</si>
  <si>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</si>
  <si>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</si>
  <si>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</si>
  <si>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</si>
  <si>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</si>
  <si>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</si>
  <si>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</si>
  <si>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</si>
  <si>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</si>
  <si>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</si>
  <si>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</si>
  <si>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</si>
  <si>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</si>
  <si>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</si>
  <si>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</si>
  <si>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</si>
  <si>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</si>
  <si>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</si>
  <si>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</si>
  <si>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</si>
  <si>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</si>
  <si>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</si>
  <si>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</si>
  <si>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</si>
  <si>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</si>
  <si>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</si>
  <si>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</si>
  <si>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</si>
  <si>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</si>
  <si>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</si>
  <si>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</si>
  <si>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</si>
  <si>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</si>
  <si>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</si>
  <si>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</si>
  <si>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</si>
  <si>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</si>
  <si>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</si>
  <si>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</si>
  <si>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</si>
  <si>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</si>
  <si>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</si>
  <si>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</si>
  <si>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</si>
  <si>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</si>
  <si>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</si>
  <si>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</si>
  <si>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</si>
  <si>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</si>
  <si>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</si>
  <si>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</si>
  <si>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</si>
  <si>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</si>
  <si>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</si>
  <si>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</si>
  <si>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</si>
  <si>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</si>
  <si>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</si>
  <si>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</si>
  <si>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</si>
  <si>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</si>
  <si>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</si>
  <si>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</si>
  <si>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</si>
  <si>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</si>
  <si>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</si>
  <si>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</si>
  <si>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</si>
  <si>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</si>
  <si>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</si>
  <si>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</si>
  <si>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</si>
  <si>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</si>
  <si>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</si>
  <si>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</si>
  <si>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</si>
  <si>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</si>
  <si>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</si>
  <si>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</si>
  <si>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</si>
  <si>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</si>
  <si>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</si>
  <si>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</si>
  <si>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</si>
  <si>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</si>
  <si>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</si>
  <si>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</si>
  <si>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</si>
  <si>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</si>
  <si>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</si>
  <si>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</si>
  <si>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</si>
  <si>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</si>
  <si>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</si>
  <si>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</si>
  <si>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</si>
  <si>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</si>
  <si>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</si>
  <si>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</si>
  <si>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</si>
  <si>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</si>
  <si>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</si>
  <si>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</si>
  <si>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</si>
  <si>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</si>
  <si>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</si>
  <si>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</si>
  <si>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</si>
  <si>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</si>
  <si>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</si>
  <si>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</si>
  <si>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</si>
  <si>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</si>
  <si>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</si>
  <si>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</si>
  <si>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</si>
  <si>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</si>
  <si>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</si>
  <si>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</si>
  <si>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</si>
  <si>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</si>
  <si>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</si>
  <si>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</si>
  <si>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</si>
  <si>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</si>
  <si>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</si>
  <si>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</si>
  <si>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</si>
  <si>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</si>
  <si>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</si>
  <si>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</si>
  <si>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</si>
  <si>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</si>
  <si>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</si>
  <si>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</si>
  <si>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</si>
  <si>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</si>
  <si>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</si>
  <si>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</si>
  <si>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</si>
  <si>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</si>
  <si>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</si>
  <si>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</si>
  <si>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</si>
  <si>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</si>
  <si>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</si>
  <si>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</si>
  <si>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</si>
  <si>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</si>
  <si>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</si>
  <si>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</si>
  <si>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</si>
  <si>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</si>
  <si>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</si>
  <si>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</si>
  <si>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</si>
  <si>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</si>
  <si>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</si>
  <si>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</si>
  <si>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</si>
  <si>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</si>
  <si>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</si>
  <si>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</si>
  <si>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</si>
  <si>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</si>
  <si>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</si>
  <si>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</si>
  <si>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</si>
  <si>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</si>
  <si>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</si>
  <si>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</si>
  <si>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</si>
  <si>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</si>
  <si>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</si>
  <si>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</si>
  <si>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</si>
  <si>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</si>
  <si>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</si>
  <si>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</si>
  <si>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</si>
  <si>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</si>
  <si>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</si>
  <si>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</si>
  <si>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</si>
  <si>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</si>
  <si>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</si>
  <si>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</si>
  <si>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</si>
  <si>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</si>
  <si>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</si>
  <si>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</si>
  <si>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</si>
  <si>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</si>
  <si>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</si>
  <si>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</si>
  <si>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</si>
  <si>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</si>
  <si>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</si>
  <si>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</si>
  <si>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</si>
  <si>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</si>
  <si>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</si>
  <si>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</si>
  <si>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</si>
  <si>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</si>
  <si>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</si>
  <si>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</si>
  <si>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</si>
  <si>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</si>
  <si>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</si>
  <si>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</si>
  <si>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</si>
  <si>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</si>
  <si>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</si>
  <si>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</si>
  <si>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</si>
  <si>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</si>
  <si>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</si>
  <si>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</si>
  <si>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</si>
  <si>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</si>
  <si>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</si>
  <si>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</si>
  <si>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</si>
  <si>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</si>
  <si>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</si>
  <si>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</si>
  <si>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</si>
  <si>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</si>
  <si>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</si>
  <si>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</si>
  <si>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</si>
  <si>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</si>
  <si>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</si>
  <si>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</si>
  <si>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</si>
  <si>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</si>
  <si>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</si>
  <si>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</si>
  <si>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</si>
  <si>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</si>
  <si>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</si>
  <si>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</si>
  <si>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</si>
  <si>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</si>
  <si>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</si>
  <si>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</si>
  <si>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</si>
  <si>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</si>
  <si>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</si>
  <si>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</si>
  <si>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</si>
  <si>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</si>
  <si>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</si>
  <si>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</si>
  <si>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</si>
  <si>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</si>
  <si>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</si>
  <si>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</si>
  <si>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</si>
  <si>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</si>
  <si>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</si>
  <si>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</si>
  <si>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</si>
  <si>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</si>
  <si>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</si>
  <si>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</si>
  <si>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</si>
  <si>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</si>
  <si>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</si>
  <si>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</si>
  <si>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</si>
  <si>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</si>
  <si>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</si>
  <si>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</si>
  <si>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</si>
  <si>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</si>
  <si>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</si>
  <si>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</si>
  <si>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</si>
  <si>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</si>
  <si>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</si>
  <si>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</si>
  <si>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</si>
  <si>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</si>
  <si>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</si>
  <si>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</si>
  <si>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</si>
  <si>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</si>
  <si>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</si>
  <si>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</si>
  <si>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</si>
  <si>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</si>
  <si>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</si>
  <si>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</si>
  <si>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</si>
  <si>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</si>
  <si>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</si>
  <si>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</si>
  <si>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</si>
  <si>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</si>
  <si>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</si>
  <si>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</si>
  <si>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</si>
  <si>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</si>
  <si>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</si>
  <si>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</si>
  <si>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</si>
  <si>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</si>
  <si>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</si>
  <si>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</si>
  <si>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</si>
  <si>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</si>
  <si>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</si>
  <si>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</si>
  <si>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</si>
  <si>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</si>
  <si>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</si>
  <si>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</si>
  <si>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</si>
  <si>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</si>
  <si>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</si>
  <si>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</si>
  <si>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</si>
  <si>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</si>
  <si>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</si>
  <si>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</si>
  <si>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</si>
  <si>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</si>
  <si>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</si>
  <si>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</si>
  <si>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</si>
  <si>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</si>
  <si>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</si>
  <si>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</si>
  <si>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</si>
  <si>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</si>
  <si>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</si>
  <si>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</si>
  <si>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</si>
  <si>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</si>
  <si>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</si>
  <si>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</si>
  <si>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</si>
  <si>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</si>
  <si>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</si>
  <si>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</si>
  <si>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</si>
  <si>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</si>
  <si>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</si>
  <si>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</si>
  <si>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</si>
  <si>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</si>
  <si>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</si>
  <si>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</si>
  <si>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</si>
  <si>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</si>
  <si>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</si>
  <si>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</si>
  <si>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</si>
  <si>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</si>
  <si>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</si>
  <si>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</si>
  <si>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</si>
  <si>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</si>
  <si>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</si>
  <si>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</si>
  <si>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</si>
  <si>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</si>
  <si>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</si>
  <si>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</si>
  <si>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</si>
  <si>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</si>
  <si>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</si>
  <si>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</si>
  <si>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</si>
  <si>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</si>
  <si>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</si>
  <si>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</si>
  <si>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</si>
  <si>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</si>
  <si>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</si>
  <si>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</si>
  <si>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</si>
  <si>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</si>
  <si>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</si>
  <si>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</si>
  <si>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</si>
  <si>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</si>
  <si>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</si>
  <si>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</si>
  <si>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</si>
  <si>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</si>
  <si>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</si>
  <si>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</si>
  <si>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</si>
  <si>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</si>
  <si>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</si>
  <si>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</si>
  <si>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</si>
  <si>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</si>
  <si>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</si>
  <si>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</si>
  <si>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</si>
  <si>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</si>
  <si>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</si>
  <si>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</si>
  <si>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</si>
  <si>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</si>
  <si>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</si>
  <si>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</si>
  <si>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</si>
  <si>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</si>
  <si>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</si>
  <si>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</si>
  <si>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</si>
  <si>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</si>
  <si>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</si>
  <si>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</si>
  <si>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</si>
  <si>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</si>
  <si>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</si>
  <si>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</si>
  <si>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</si>
  <si>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</si>
  <si>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</si>
  <si>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</si>
  <si>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</si>
  <si>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</si>
  <si>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</si>
  <si>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</si>
  <si>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</si>
  <si>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</si>
  <si>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</si>
  <si>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</si>
  <si>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</si>
  <si>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</si>
  <si>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</si>
  <si>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</si>
  <si>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</si>
  <si>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</si>
  <si>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</si>
  <si>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</si>
  <si>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</si>
  <si>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</si>
  <si>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</si>
  <si>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</si>
  <si>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</si>
  <si>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</si>
  <si>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</si>
  <si>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</si>
  <si>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</si>
  <si>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</si>
  <si>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</si>
  <si>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</si>
  <si>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</si>
  <si>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</si>
  <si>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</si>
  <si>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</si>
  <si>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</si>
  <si>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</si>
  <si>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</si>
  <si>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</si>
  <si>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</si>
  <si>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</si>
  <si>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</si>
  <si>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</si>
  <si>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</si>
  <si>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</si>
  <si>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</si>
  <si>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</si>
  <si>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</si>
  <si>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</si>
  <si>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</si>
  <si>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</si>
  <si>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</si>
  <si>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</si>
  <si>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</si>
  <si>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</si>
  <si>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</si>
  <si>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</si>
  <si>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</si>
  <si>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</si>
  <si>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</si>
  <si>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</si>
  <si>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</si>
  <si>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</si>
  <si>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</si>
  <si>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</si>
  <si>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</si>
  <si>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</si>
  <si>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</si>
  <si>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</si>
  <si>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</si>
  <si>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</si>
  <si>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</si>
  <si>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</si>
  <si>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</si>
  <si>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</si>
  <si>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</si>
  <si>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</si>
  <si>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</si>
  <si>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</si>
  <si>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</si>
  <si>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</si>
  <si>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</si>
  <si>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</si>
  <si>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</si>
  <si>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</si>
  <si>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</si>
  <si>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</si>
  <si>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</si>
  <si>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</si>
  <si>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</si>
  <si>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</si>
  <si>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</si>
  <si>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</si>
  <si>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</si>
  <si>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</si>
  <si>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</si>
  <si>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</si>
  <si>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</si>
  <si>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</si>
  <si>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</si>
  <si>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</si>
  <si>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</si>
  <si>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</si>
  <si>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</si>
  <si>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</si>
  <si>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</si>
  <si>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</si>
  <si>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</si>
  <si>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</si>
  <si>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</si>
  <si>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</si>
  <si>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</si>
  <si>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</si>
  <si>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</si>
  <si>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</si>
  <si>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</si>
  <si>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</si>
  <si>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</si>
  <si>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</si>
  <si>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</si>
  <si>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</si>
  <si>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</si>
  <si>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</si>
  <si>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</si>
  <si>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</si>
  <si>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</si>
  <si>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</si>
  <si>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</si>
  <si>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</si>
  <si>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</si>
  <si>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</si>
  <si>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</si>
  <si>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</si>
  <si>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</si>
  <si>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</si>
  <si>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</si>
  <si>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</si>
  <si>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</si>
  <si>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</si>
  <si>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</si>
  <si>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</si>
  <si>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</si>
  <si>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</si>
  <si>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</si>
  <si>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</si>
  <si>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</si>
  <si>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</si>
  <si>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</si>
  <si>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</si>
  <si>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</si>
  <si>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</si>
  <si>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</si>
  <si>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</si>
  <si>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</si>
  <si>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</si>
  <si>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</si>
  <si>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</si>
  <si>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</si>
  <si>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</si>
  <si>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</si>
  <si>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</si>
  <si>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</si>
  <si>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</si>
  <si>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</si>
  <si>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</si>
  <si>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</si>
  <si>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</si>
  <si>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</si>
  <si>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</si>
  <si>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</si>
  <si>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</si>
  <si>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</si>
  <si>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</si>
  <si>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</si>
  <si>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</si>
  <si>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</si>
  <si>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</si>
  <si>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</si>
  <si>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</si>
  <si>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</si>
  <si>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</si>
  <si>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</si>
  <si>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</si>
  <si>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</si>
  <si>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</si>
  <si>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</si>
  <si>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</si>
  <si>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</si>
  <si>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</si>
  <si>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</si>
  <si>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</si>
  <si>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</si>
  <si>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</si>
  <si>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</si>
  <si>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</si>
  <si>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</si>
  <si>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</si>
  <si>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</si>
  <si>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</si>
  <si>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</si>
  <si>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</si>
  <si>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</si>
  <si>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</si>
  <si>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</si>
  <si>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</si>
  <si>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</si>
  <si>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</si>
  <si>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</si>
  <si>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</si>
  <si>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</si>
  <si>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</si>
  <si>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</si>
  <si>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</si>
  <si>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</si>
  <si>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</si>
  <si>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</si>
  <si>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</si>
  <si>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</si>
  <si>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</si>
  <si>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</si>
  <si>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</si>
  <si>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</si>
  <si>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</si>
  <si>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</si>
  <si>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</si>
  <si>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</si>
  <si>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</si>
  <si>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</si>
  <si>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</si>
  <si>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</si>
  <si>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</si>
  <si>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</si>
  <si>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</si>
  <si>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</si>
  <si>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</si>
  <si>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</si>
  <si>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</si>
  <si>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</si>
  <si>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</si>
  <si>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</si>
  <si>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</si>
  <si>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</si>
  <si>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</si>
  <si>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</si>
  <si>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</si>
  <si>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</si>
  <si>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</si>
  <si>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</si>
  <si>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</si>
  <si>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</si>
  <si>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</si>
  <si>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</si>
  <si>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</si>
  <si>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</si>
  <si>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</si>
  <si>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</si>
  <si>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</si>
  <si>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</si>
  <si>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</si>
  <si>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</si>
  <si>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</si>
  <si>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</si>
  <si>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</si>
  <si>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</si>
  <si>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</si>
  <si>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</si>
  <si>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</si>
  <si>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</si>
  <si>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</si>
  <si>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</si>
  <si>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</si>
  <si>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</si>
  <si>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</si>
  <si>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</si>
  <si>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</si>
  <si>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</si>
  <si>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</si>
  <si>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</si>
  <si>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</si>
  <si>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</si>
  <si>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</si>
  <si>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</si>
  <si>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</si>
  <si>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</si>
  <si>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</si>
  <si>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</si>
  <si>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</si>
  <si>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</si>
  <si>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</si>
  <si>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</si>
  <si>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</si>
  <si>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</si>
  <si>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</si>
  <si>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</si>
  <si>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</si>
  <si>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</si>
  <si>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</si>
  <si>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</si>
  <si>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</si>
  <si>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</si>
  <si>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</si>
  <si>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</si>
  <si>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</si>
  <si>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</si>
  <si>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</si>
  <si>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</si>
  <si>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</si>
  <si>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</si>
  <si>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</si>
  <si>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</si>
  <si>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</si>
  <si>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</si>
  <si>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</si>
  <si>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</si>
  <si>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</si>
  <si>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</si>
  <si>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</si>
  <si>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</si>
  <si>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</si>
  <si>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</si>
  <si>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</si>
  <si>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</si>
  <si>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</si>
  <si>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</si>
  <si>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</si>
  <si>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</si>
  <si>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</si>
  <si>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</si>
  <si>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</si>
  <si>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</si>
  <si>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</si>
  <si>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</si>
  <si>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</si>
  <si>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</si>
  <si>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</si>
  <si>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</si>
  <si>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</si>
  <si>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</si>
  <si>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</si>
  <si>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</si>
  <si>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</si>
  <si>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</si>
  <si>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</si>
  <si>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</si>
  <si>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</si>
  <si>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</si>
  <si>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</si>
  <si>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</si>
  <si>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</si>
  <si>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</si>
  <si>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</si>
  <si>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</si>
  <si>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</si>
  <si>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</si>
  <si>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</si>
  <si>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</si>
  <si>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</si>
  <si>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</si>
  <si>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</si>
  <si>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</si>
  <si>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</si>
  <si>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</si>
  <si>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</si>
  <si>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</si>
  <si>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</si>
  <si>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</si>
  <si>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</si>
  <si>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</si>
  <si>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</si>
  <si>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</si>
  <si>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</si>
  <si>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</si>
  <si>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</si>
  <si>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</si>
  <si>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</si>
  <si>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</si>
  <si>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</si>
  <si>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</si>
  <si>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</si>
  <si>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</si>
  <si>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</si>
  <si>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</si>
  <si>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</si>
  <si>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</si>
  <si>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</si>
  <si>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</si>
  <si>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</si>
  <si>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</si>
  <si>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</si>
  <si>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</si>
  <si>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</si>
  <si>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</si>
  <si>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</si>
  <si>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</si>
  <si>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</si>
  <si>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</si>
  <si>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</si>
  <si>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</si>
  <si>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</si>
  <si>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</si>
  <si>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</si>
  <si>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</si>
  <si>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</si>
  <si>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</si>
  <si>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</si>
  <si>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</si>
  <si>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</si>
  <si>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</si>
  <si>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</si>
  <si>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</si>
  <si>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</si>
  <si>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</si>
  <si>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</si>
  <si>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</si>
  <si>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</si>
  <si>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</si>
  <si>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</si>
  <si>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</si>
  <si>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</si>
  <si>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</si>
  <si>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</si>
  <si>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</si>
  <si>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</si>
  <si>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</si>
  <si>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</si>
  <si>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</si>
  <si>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</si>
  <si>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</si>
  <si>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</si>
  <si>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</si>
  <si>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</si>
  <si>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</si>
  <si>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</si>
  <si>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</si>
  <si>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</si>
  <si>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</si>
  <si>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</si>
  <si>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</si>
  <si>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</si>
  <si>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</si>
  <si>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</si>
  <si>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</si>
  <si>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</si>
  <si>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</si>
  <si>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</si>
  <si>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</si>
  <si>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</si>
  <si>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</si>
  <si>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</si>
  <si>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</si>
  <si>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</si>
  <si>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</si>
  <si>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</si>
  <si>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</si>
  <si>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</si>
  <si>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</si>
  <si>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</si>
  <si>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</si>
  <si>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</si>
  <si>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</si>
  <si>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</si>
  <si>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</si>
  <si>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</si>
  <si>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</si>
  <si>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</si>
  <si>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</si>
  <si>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</si>
  <si>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</si>
  <si>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</si>
  <si>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</si>
  <si>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</si>
  <si>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</si>
  <si>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</si>
  <si>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</si>
  <si>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</si>
  <si>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</si>
  <si>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</si>
  <si>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</si>
  <si>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</si>
  <si>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</si>
  <si>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</si>
  <si>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</si>
  <si>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</si>
  <si>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</si>
  <si>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</si>
  <si>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</si>
  <si>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</si>
  <si>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</si>
  <si>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</si>
  <si>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</si>
  <si>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</si>
  <si>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</si>
  <si>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</si>
  <si>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</si>
  <si>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</si>
  <si>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</si>
  <si>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</si>
  <si>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</si>
  <si>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</si>
  <si>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</si>
  <si>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</si>
  <si>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</si>
  <si>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</si>
  <si>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</si>
  <si>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</si>
  <si>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</si>
  <si>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</si>
  <si>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</si>
  <si>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</si>
  <si>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</si>
  <si>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</si>
  <si>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</si>
  <si>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</si>
  <si>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</si>
  <si>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</si>
  <si>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</si>
  <si>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</si>
  <si>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</si>
  <si>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</si>
  <si>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</si>
  <si>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</si>
  <si>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</si>
  <si>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</si>
  <si>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</si>
  <si>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</si>
  <si>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</si>
  <si>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</si>
  <si>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</si>
  <si>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</si>
  <si>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</si>
  <si>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</si>
  <si>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</si>
  <si>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</si>
  <si>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</si>
  <si>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</si>
  <si>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</si>
  <si>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</si>
  <si>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</si>
  <si>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</si>
  <si>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</si>
  <si>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</si>
  <si>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</si>
  <si>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</si>
  <si>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</si>
  <si>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</si>
  <si>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</si>
  <si>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</si>
  <si>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</si>
  <si>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</si>
  <si>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</si>
  <si>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</si>
  <si>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</si>
  <si>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</si>
  <si>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</si>
  <si>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</si>
  <si>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</si>
  <si>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</si>
  <si>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</si>
  <si>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</si>
  <si>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</si>
  <si>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</si>
  <si>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</si>
  <si>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</si>
  <si>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</si>
  <si>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</si>
  <si>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</si>
  <si>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</si>
  <si>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</si>
  <si>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</si>
  <si>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</si>
  <si>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</si>
  <si>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</si>
  <si>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</si>
  <si>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</si>
  <si>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</si>
  <si>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</si>
  <si>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</si>
  <si>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</si>
  <si>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</si>
  <si>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</si>
  <si>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</si>
  <si>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</si>
  <si>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</si>
  <si>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</si>
  <si>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</si>
  <si>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</si>
  <si>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</si>
  <si>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</si>
  <si>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</si>
  <si>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</si>
  <si>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</si>
  <si>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</si>
  <si>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</si>
  <si>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</si>
  <si>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</si>
  <si>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</si>
  <si>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</si>
  <si>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</si>
  <si>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</si>
  <si>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</si>
  <si>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</si>
  <si>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</si>
  <si>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</si>
  <si>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</si>
  <si>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</si>
  <si>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</si>
  <si>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</si>
  <si>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</si>
  <si>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</si>
  <si>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</si>
  <si>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</si>
  <si>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</si>
  <si>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</si>
  <si>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</si>
  <si>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</si>
  <si>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</si>
  <si>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</si>
  <si>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</si>
  <si>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</si>
  <si>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</si>
  <si>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</si>
  <si>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</si>
  <si>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</si>
  <si>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</si>
  <si>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</si>
  <si>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</si>
  <si>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</si>
  <si>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</si>
  <si>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</si>
  <si>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</si>
  <si>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</si>
  <si>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</si>
  <si>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</si>
  <si>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</si>
  <si>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</si>
  <si>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</si>
  <si>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</si>
  <si>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</si>
  <si>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</si>
  <si>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</si>
  <si>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</si>
  <si>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</si>
  <si>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</si>
  <si>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</si>
  <si>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</si>
  <si>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</si>
  <si>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</si>
  <si>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</si>
  <si>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</si>
  <si>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</si>
  <si>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</si>
  <si>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</si>
  <si>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</si>
  <si>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</si>
  <si>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</si>
  <si>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</si>
  <si>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</si>
  <si>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</si>
  <si>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</si>
  <si>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</si>
  <si>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</si>
  <si>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</si>
  <si>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</si>
  <si>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</si>
  <si>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</si>
  <si>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</si>
  <si>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</si>
  <si>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</si>
  <si>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</si>
  <si>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</si>
  <si>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</si>
  <si>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</si>
  <si>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</si>
  <si>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</si>
  <si>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</si>
  <si>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</si>
  <si>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</si>
  <si>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</si>
  <si>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</si>
  <si>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</si>
  <si>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</si>
  <si>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</si>
  <si>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</si>
  <si>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</si>
  <si>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</si>
  <si>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</si>
  <si>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</si>
  <si>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</si>
  <si>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</si>
  <si>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</si>
  <si>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</si>
  <si>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</si>
  <si>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</si>
  <si>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</si>
  <si>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</si>
  <si>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</si>
  <si>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</si>
  <si>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</si>
  <si>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</si>
  <si>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</si>
  <si>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</si>
  <si>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</si>
  <si>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</si>
  <si>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</si>
  <si>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</si>
  <si>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</si>
  <si>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</si>
  <si>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</si>
  <si>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</si>
  <si>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</si>
  <si>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</si>
  <si>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</si>
  <si>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</si>
  <si>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</si>
  <si>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</si>
  <si>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</si>
  <si>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</si>
  <si>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</si>
  <si>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</si>
  <si>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</si>
  <si>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</si>
  <si>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</si>
  <si>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</si>
  <si>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</si>
  <si>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</si>
  <si>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</si>
  <si>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</si>
  <si>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</si>
  <si>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</si>
  <si>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</si>
  <si>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</si>
  <si>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</si>
  <si>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</si>
  <si>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</si>
  <si>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</si>
  <si>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</si>
  <si>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</si>
  <si>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</si>
  <si>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</si>
  <si>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</si>
  <si>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</si>
  <si>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</si>
  <si>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</si>
  <si>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</si>
  <si>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</si>
  <si>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</si>
  <si>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</si>
  <si>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</si>
  <si>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</si>
  <si>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</si>
  <si>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</si>
  <si>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</si>
  <si>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</si>
  <si>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</si>
  <si>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</si>
  <si>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</si>
  <si>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</si>
  <si>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</si>
  <si>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</si>
  <si>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</si>
  <si>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</si>
  <si>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</si>
  <si>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</si>
  <si>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</si>
  <si>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</si>
  <si>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</si>
  <si>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</si>
  <si>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</si>
  <si>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</si>
  <si>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</si>
  <si>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</si>
  <si>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</si>
  <si>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</si>
  <si>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</si>
  <si>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</si>
  <si>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</si>
  <si>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</si>
  <si>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</si>
  <si>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</si>
  <si>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</si>
  <si>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</si>
  <si>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</si>
  <si>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</si>
  <si>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</si>
  <si>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</si>
  <si>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</si>
  <si>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</si>
  <si>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</si>
  <si>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</si>
  <si>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</si>
  <si>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</si>
  <si>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</si>
  <si>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</si>
  <si>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</si>
  <si>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</si>
  <si>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</si>
  <si>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</si>
  <si>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</si>
  <si>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</si>
  <si>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</si>
  <si>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</si>
  <si>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</si>
  <si>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</si>
  <si>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</si>
  <si>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</si>
  <si>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</si>
  <si>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</si>
  <si>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</si>
  <si>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</si>
  <si>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</si>
  <si>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</si>
  <si>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</si>
  <si>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</si>
  <si>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</si>
  <si>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</si>
  <si>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</si>
  <si>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</si>
  <si>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</si>
  <si>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</si>
  <si>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</si>
  <si>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</si>
  <si>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</si>
  <si>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</si>
  <si>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</si>
  <si>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</si>
  <si>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</si>
  <si>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</si>
  <si>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</si>
  <si>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</si>
  <si>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</si>
  <si>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</si>
  <si>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</si>
  <si>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</si>
  <si>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</si>
  <si>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</si>
  <si>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</si>
  <si>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</si>
  <si>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</si>
  <si>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</si>
  <si>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</si>
  <si>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</si>
  <si>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</si>
  <si>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</si>
  <si>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</si>
  <si>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</si>
  <si>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</si>
  <si>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</si>
  <si>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</si>
  <si>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</si>
  <si>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</si>
  <si>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</si>
  <si>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</si>
  <si>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</si>
  <si>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</si>
  <si>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</si>
  <si>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</si>
  <si>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</si>
  <si>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</si>
  <si>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</si>
  <si>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</si>
  <si>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</si>
  <si>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</si>
  <si>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</si>
  <si>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</si>
  <si>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</si>
  <si>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</si>
  <si>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</si>
  <si>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</si>
  <si>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</si>
  <si>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</si>
  <si>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</si>
  <si>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</si>
  <si>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</si>
  <si>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</si>
  <si>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</si>
  <si>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</si>
  <si>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</si>
  <si>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</si>
  <si>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</si>
  <si>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</si>
  <si>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</si>
  <si>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</si>
  <si>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</si>
  <si>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</si>
  <si>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</si>
  <si>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</si>
  <si>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</si>
  <si>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</si>
  <si>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</si>
  <si>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</si>
  <si>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</si>
  <si>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</si>
  <si>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</si>
  <si>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</si>
  <si>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</si>
  <si>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</si>
  <si>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</si>
  <si>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</si>
  <si>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</si>
  <si>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</si>
  <si>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</si>
  <si>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</si>
  <si>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</si>
  <si>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</si>
  <si>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</si>
  <si>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</si>
  <si>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</si>
  <si>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</si>
  <si>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</si>
  <si>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</si>
  <si>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</si>
  <si>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</si>
  <si>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</si>
  <si>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</si>
  <si>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</si>
  <si>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</si>
  <si>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</si>
  <si>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</si>
  <si>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</si>
  <si>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</si>
  <si>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</si>
  <si>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</si>
  <si>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</si>
  <si>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</si>
  <si>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</si>
  <si>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</si>
  <si>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</si>
  <si>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</si>
  <si>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</si>
  <si>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</si>
  <si>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</si>
  <si>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</si>
  <si>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</si>
  <si>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</si>
  <si>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</si>
  <si>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</si>
  <si>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</si>
  <si>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</si>
  <si>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</si>
  <si>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</si>
  <si>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</si>
  <si>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</si>
  <si>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</si>
  <si>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</si>
  <si>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</si>
  <si>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</si>
  <si>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</si>
  <si>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</si>
  <si>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</si>
  <si>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</si>
  <si>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</si>
  <si>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</si>
  <si>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</si>
  <si>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</si>
  <si>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</si>
  <si>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</si>
  <si>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</si>
  <si>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</si>
  <si>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</si>
  <si>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</si>
  <si>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</si>
  <si>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</si>
  <si>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</si>
  <si>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</si>
  <si>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</si>
  <si>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</si>
  <si>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</si>
  <si>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</si>
  <si>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</si>
  <si>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</si>
  <si>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</si>
  <si>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</si>
  <si>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</si>
  <si>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</si>
  <si>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</si>
  <si>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</si>
  <si>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</si>
  <si>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</si>
  <si>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</si>
  <si>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</si>
  <si>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</si>
  <si>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</si>
  <si>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</si>
  <si>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</si>
  <si>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</si>
  <si>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</si>
  <si>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</si>
  <si>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</si>
  <si>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</si>
  <si>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</si>
  <si>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</si>
  <si>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</si>
  <si>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</si>
  <si>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</si>
  <si>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</si>
  <si>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</si>
  <si>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</si>
  <si>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</si>
  <si>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</si>
  <si>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</si>
  <si>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</si>
  <si>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</si>
  <si>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</si>
  <si>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</si>
  <si>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</si>
  <si>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</si>
  <si>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</si>
  <si>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</si>
  <si>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</si>
  <si>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</si>
  <si>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</si>
  <si>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</si>
  <si>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</si>
  <si>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</si>
  <si>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</si>
  <si>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</si>
  <si>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</si>
  <si>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</si>
  <si>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</si>
  <si>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</si>
  <si>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</si>
  <si>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</si>
  <si>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</si>
  <si>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</si>
  <si>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</si>
  <si>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</si>
  <si>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</si>
  <si>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</si>
  <si>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</si>
  <si>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</si>
  <si>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</si>
  <si>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</si>
  <si>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</si>
  <si>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</si>
  <si>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</si>
  <si>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</si>
  <si>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</si>
  <si>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</si>
  <si>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</si>
  <si>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</si>
  <si>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</si>
  <si>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</si>
  <si>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</si>
  <si>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</si>
  <si>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</si>
  <si>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</si>
  <si>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</si>
  <si>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</si>
  <si>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</si>
  <si>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</si>
  <si>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</si>
  <si>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</si>
  <si>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</si>
  <si>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</si>
  <si>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</si>
  <si>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</si>
  <si>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</si>
  <si>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</si>
  <si>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</si>
  <si>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</si>
  <si>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</si>
  <si>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</si>
  <si>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</si>
  <si>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</si>
  <si>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</si>
  <si>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</si>
  <si>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</si>
  <si>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</si>
  <si>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</si>
  <si>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</si>
  <si>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</si>
  <si>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</si>
  <si>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</si>
  <si>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</si>
  <si>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</si>
  <si>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</si>
  <si>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</si>
  <si>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</si>
  <si>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</si>
  <si>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</si>
  <si>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</si>
  <si>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</si>
  <si>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</si>
  <si>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</si>
  <si>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</si>
  <si>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</si>
  <si>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</si>
  <si>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</si>
  <si>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</si>
  <si>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</si>
  <si>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</si>
  <si>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</si>
  <si>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</si>
  <si>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</si>
  <si>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</si>
  <si>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</si>
  <si>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</si>
  <si>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</si>
  <si>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</si>
  <si>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</si>
  <si>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</si>
  <si>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</si>
  <si>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</si>
  <si>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</si>
  <si>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</si>
  <si>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</si>
  <si>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</si>
  <si>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</si>
  <si>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</si>
  <si>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</si>
  <si>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</si>
  <si>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</si>
  <si>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</si>
  <si>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</si>
  <si>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</si>
  <si>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</si>
  <si>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</si>
  <si>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</si>
  <si>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</si>
  <si>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</si>
  <si>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</si>
  <si>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</si>
  <si>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</si>
  <si>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</si>
  <si>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</si>
  <si>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</si>
  <si>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</si>
  <si>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</si>
  <si>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</si>
  <si>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</si>
  <si>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</si>
  <si>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</si>
  <si>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</si>
  <si>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</si>
  <si>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</si>
  <si>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</si>
  <si>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</si>
  <si>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</si>
  <si>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</si>
  <si>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</si>
  <si>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</si>
  <si>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</si>
  <si>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</si>
  <si>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</si>
  <si>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</si>
  <si>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</si>
  <si>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</si>
  <si>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</si>
  <si>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</si>
  <si>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</si>
  <si>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</si>
  <si>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</si>
  <si>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</si>
  <si>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</si>
  <si>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</si>
  <si>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</si>
  <si>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</si>
  <si>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</si>
  <si>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</si>
  <si>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</si>
  <si>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</si>
  <si>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</si>
  <si>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</si>
  <si>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</si>
  <si>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</si>
  <si>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</si>
  <si>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</si>
  <si>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</si>
  <si>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</si>
  <si>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</si>
  <si>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</si>
  <si>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</si>
  <si>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</si>
  <si>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</si>
  <si>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</si>
  <si>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</si>
  <si>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</si>
  <si>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</si>
  <si>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</si>
  <si>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</si>
  <si>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</si>
  <si>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</si>
  <si>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</si>
  <si>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</si>
  <si>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</si>
  <si>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</si>
  <si>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</si>
  <si>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</si>
  <si>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</si>
  <si>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</si>
  <si>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</si>
  <si>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</si>
  <si>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</si>
  <si>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</si>
  <si>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</si>
  <si>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</si>
  <si>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</si>
  <si>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</si>
  <si>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</si>
  <si>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</si>
  <si>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</si>
  <si>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</si>
  <si>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</si>
  <si>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</si>
  <si>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</si>
  <si>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</si>
  <si>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</si>
  <si>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</si>
  <si>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</si>
  <si>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</si>
  <si>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</si>
  <si>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</si>
  <si>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</si>
  <si>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</si>
  <si>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</si>
  <si>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</si>
  <si>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</si>
  <si>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</si>
  <si>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</si>
  <si>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</si>
  <si>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</si>
  <si>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</si>
  <si>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</si>
  <si>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</si>
  <si>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</si>
  <si>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</si>
  <si>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</si>
  <si>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</si>
  <si>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</si>
  <si>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</si>
  <si>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</si>
  <si>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</si>
  <si>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</si>
  <si>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</si>
  <si>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</si>
  <si>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</si>
  <si>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</si>
  <si>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</si>
  <si>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</si>
  <si>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</si>
  <si>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</si>
  <si>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</si>
  <si>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</si>
  <si>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</si>
  <si>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</si>
  <si>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</si>
  <si>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</si>
  <si>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</si>
  <si>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</si>
  <si>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</si>
  <si>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</si>
  <si>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</si>
  <si>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</si>
  <si>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</si>
  <si>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</si>
  <si>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</si>
  <si>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</si>
  <si>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</si>
  <si>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</si>
  <si>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</si>
  <si>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</si>
  <si>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</si>
  <si>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</si>
  <si>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</si>
  <si>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</si>
  <si>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</si>
  <si>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</si>
  <si>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</si>
  <si>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</si>
  <si>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</si>
  <si>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</si>
  <si>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</si>
  <si>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</si>
  <si>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</si>
  <si>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</si>
  <si>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</si>
  <si>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</si>
  <si>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</si>
  <si>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</si>
  <si>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</si>
  <si>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</si>
  <si>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</si>
  <si>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</si>
  <si>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</si>
  <si>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</si>
  <si>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</si>
  <si>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</si>
  <si>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</si>
  <si>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</si>
  <si>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</si>
  <si>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</si>
  <si>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</si>
  <si>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</si>
  <si>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</si>
  <si>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</si>
  <si>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</si>
  <si>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</si>
  <si>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</si>
  <si>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</si>
  <si>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</si>
  <si>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</si>
  <si>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</si>
  <si>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</si>
  <si>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</si>
  <si>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</si>
  <si>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</si>
  <si>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</si>
  <si>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</si>
  <si>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</si>
  <si>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</si>
  <si>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</si>
  <si>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</si>
  <si>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</si>
  <si>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</si>
  <si>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</si>
  <si>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</si>
  <si>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</si>
  <si>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</si>
  <si>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</si>
  <si>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</si>
  <si>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</si>
  <si>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</si>
  <si>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</si>
  <si>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</si>
  <si>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</si>
  <si>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</si>
  <si>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</si>
  <si>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</si>
  <si>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</si>
  <si>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</si>
  <si>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</si>
  <si>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</si>
  <si>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</si>
  <si>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</si>
  <si>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</si>
  <si>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</si>
  <si>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</si>
  <si>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</si>
  <si>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</si>
  <si>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</si>
  <si>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</si>
  <si>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</si>
  <si>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</si>
  <si>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</si>
  <si>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</si>
  <si>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</si>
  <si>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</si>
  <si>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</si>
  <si>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</si>
  <si>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</si>
  <si>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</si>
  <si>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</si>
  <si>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</si>
  <si>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</si>
  <si>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</si>
  <si>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</si>
  <si>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</si>
  <si>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</si>
  <si>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</si>
  <si>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</si>
  <si>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</si>
  <si>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</si>
  <si>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</si>
  <si>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</si>
  <si>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</si>
  <si>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</si>
  <si>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</si>
  <si>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</si>
  <si>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</si>
  <si>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</si>
  <si>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</si>
  <si>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</si>
  <si>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</si>
  <si>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</si>
  <si>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</si>
  <si>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</si>
  <si>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</si>
  <si>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</si>
  <si>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</si>
  <si>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</si>
  <si>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</si>
  <si>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</si>
  <si>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</si>
  <si>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</si>
  <si>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</si>
  <si>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</si>
  <si>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</si>
  <si>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</si>
  <si>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</si>
  <si>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</si>
  <si>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</si>
  <si>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</si>
  <si>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</si>
  <si>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</si>
  <si>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</si>
  <si>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</si>
  <si>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</si>
  <si>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</si>
  <si>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</si>
  <si>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</si>
  <si>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</si>
  <si>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</si>
  <si>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</si>
  <si>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</si>
  <si>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</si>
  <si>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</si>
  <si>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</si>
  <si>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</si>
  <si>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</si>
  <si>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</si>
  <si>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</si>
  <si>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</si>
  <si>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</si>
  <si>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</si>
  <si>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</si>
  <si>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</si>
  <si>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</si>
  <si>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</si>
  <si>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</si>
  <si>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</si>
  <si>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</si>
  <si>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</si>
  <si>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</si>
  <si>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</si>
  <si>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</si>
  <si>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</si>
  <si>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</si>
  <si>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</si>
  <si>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</si>
  <si>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</si>
  <si>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</si>
  <si>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</si>
  <si>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</si>
  <si>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</si>
  <si>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</si>
  <si>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</si>
  <si>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</si>
  <si>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</si>
  <si>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</si>
  <si>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</si>
  <si>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</si>
  <si>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</si>
  <si>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</si>
  <si>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</si>
  <si>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</si>
  <si>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</si>
  <si>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</si>
  <si>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</si>
  <si>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</si>
  <si>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</si>
  <si>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</si>
  <si>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</si>
  <si>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</si>
  <si>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</si>
  <si>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</si>
  <si>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</si>
  <si>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</si>
  <si>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</si>
  <si>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</si>
  <si>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</si>
  <si>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</si>
  <si>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</si>
  <si>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</si>
  <si>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</si>
  <si>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</si>
  <si>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</si>
  <si>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</si>
  <si>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</si>
  <si>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</si>
  <si>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</si>
  <si>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</si>
  <si>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</si>
  <si>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</si>
  <si>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</si>
  <si>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</si>
  <si>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</si>
  <si>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</si>
  <si>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</si>
  <si>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</si>
  <si>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</si>
  <si>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</si>
  <si>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</si>
  <si>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</si>
  <si>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</si>
  <si>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</si>
  <si>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</si>
  <si>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</si>
  <si>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</si>
  <si>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</si>
  <si>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</si>
  <si>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</si>
  <si>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</si>
  <si>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</si>
  <si>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</si>
  <si>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</si>
  <si>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</si>
  <si>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</si>
  <si>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</si>
  <si>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</si>
  <si>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</si>
  <si>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</si>
  <si>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</si>
  <si>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</si>
  <si>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</si>
  <si>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</si>
  <si>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</si>
  <si>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</si>
  <si>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</si>
  <si>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</si>
  <si>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</si>
  <si>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</si>
  <si>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</si>
  <si>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</si>
  <si>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</si>
  <si>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</si>
  <si>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</si>
  <si>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</si>
  <si>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</si>
  <si>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</si>
  <si>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</si>
  <si>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</si>
  <si>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</si>
  <si>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</si>
  <si>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</si>
  <si>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</si>
  <si>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</si>
  <si>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</si>
  <si>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</si>
  <si>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</si>
  <si>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</si>
  <si>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</si>
  <si>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</si>
  <si>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</si>
  <si>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</si>
  <si>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</si>
  <si>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</si>
  <si>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</si>
  <si>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</si>
  <si>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</si>
  <si>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</si>
  <si>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</si>
  <si>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</si>
  <si>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</si>
  <si>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</si>
  <si>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</si>
  <si>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</si>
  <si>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</si>
  <si>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</si>
  <si>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</si>
  <si>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</si>
  <si>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</si>
  <si>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</si>
  <si>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</si>
  <si>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</si>
  <si>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</si>
  <si>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</si>
  <si>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</si>
  <si>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</si>
  <si>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</si>
  <si>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</si>
  <si>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</si>
  <si>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</si>
  <si>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</si>
  <si>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</si>
  <si>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</si>
  <si>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</si>
  <si>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</si>
  <si>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</si>
  <si>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</si>
  <si>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</si>
  <si>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</si>
  <si>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</si>
  <si>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</si>
  <si>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</si>
  <si>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</si>
  <si>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</si>
  <si>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</si>
  <si>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</si>
  <si>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</si>
  <si>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</si>
  <si>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</si>
  <si>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</si>
  <si>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</si>
  <si>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</si>
  <si>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</si>
  <si>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</si>
  <si>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</si>
  <si>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</si>
  <si>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</si>
  <si>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</si>
  <si>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</si>
  <si>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</si>
  <si>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</si>
  <si>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</si>
  <si>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</si>
  <si>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</si>
  <si>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</si>
  <si>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</si>
  <si>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</si>
  <si>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</si>
  <si>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</si>
  <si>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</si>
  <si>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</si>
  <si>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</si>
  <si>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</si>
  <si>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</si>
  <si>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</si>
  <si>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</si>
  <si>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</si>
  <si>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</si>
  <si>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</si>
  <si>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</si>
  <si>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</si>
  <si>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</si>
  <si>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</si>
  <si>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</si>
  <si>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</si>
  <si>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</si>
  <si>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</si>
  <si>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</si>
  <si>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</si>
  <si>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</si>
  <si>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</si>
  <si>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</si>
  <si>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</si>
  <si>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</si>
  <si>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</si>
  <si>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</si>
  <si>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</si>
  <si>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</si>
  <si>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</si>
  <si>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</si>
  <si>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</si>
  <si>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</si>
  <si>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</si>
  <si>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</si>
  <si>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</si>
  <si>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</si>
  <si>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</si>
  <si>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</si>
  <si>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</si>
  <si>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</si>
  <si>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</si>
  <si>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</si>
  <si>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</si>
  <si>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</si>
  <si>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</si>
  <si>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</si>
  <si>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</si>
  <si>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</si>
  <si>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</si>
  <si>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</si>
  <si>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</si>
  <si>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</si>
  <si>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</si>
  <si>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</si>
  <si>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</si>
  <si>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</si>
  <si>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</si>
  <si>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</si>
  <si>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</si>
  <si>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</si>
  <si>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</si>
  <si>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</si>
  <si>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</si>
  <si>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</si>
  <si>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</si>
  <si>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</si>
  <si>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</si>
  <si>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</si>
  <si>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</si>
  <si>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</si>
  <si>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</si>
  <si>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</si>
  <si>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</si>
  <si>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</si>
  <si>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</si>
  <si>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</si>
  <si>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</si>
  <si>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</si>
  <si>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</si>
  <si>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</si>
  <si>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</si>
  <si>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</si>
  <si>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</si>
  <si>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</si>
  <si>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</si>
  <si>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</si>
  <si>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</si>
  <si>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</si>
  <si>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</si>
  <si>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</si>
  <si>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</si>
  <si>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</si>
  <si>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</si>
  <si>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</si>
  <si>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</si>
  <si>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</si>
  <si>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</si>
  <si>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</si>
  <si>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</si>
  <si>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</si>
  <si>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</si>
  <si>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</si>
  <si>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</si>
  <si>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</si>
  <si>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</si>
  <si>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</si>
  <si>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</si>
  <si>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</si>
  <si>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</si>
  <si>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</si>
  <si>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</si>
  <si>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</si>
  <si>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</si>
  <si>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</si>
  <si>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</si>
  <si>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</si>
  <si>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</si>
  <si>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</si>
  <si>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</si>
  <si>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</si>
  <si>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</si>
  <si>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</si>
  <si>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</si>
  <si>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</si>
  <si>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</si>
  <si>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</si>
  <si>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</si>
  <si>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</si>
  <si>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</si>
  <si>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</si>
  <si>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</si>
  <si>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</si>
  <si>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</si>
  <si>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</si>
  <si>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</si>
  <si>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</si>
  <si>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</si>
  <si>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</si>
  <si>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</si>
  <si>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</si>
  <si>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</si>
  <si>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</si>
  <si>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</si>
  <si>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</si>
  <si>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</si>
  <si>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</si>
  <si>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</si>
  <si>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</si>
  <si>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</si>
  <si>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</si>
  <si>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</si>
  <si>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</si>
  <si>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</si>
  <si>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</si>
  <si>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</si>
  <si>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</si>
  <si>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</si>
  <si>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</si>
  <si>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</si>
  <si>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</si>
  <si>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</si>
  <si>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</si>
  <si>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</si>
  <si>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</si>
  <si>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</si>
  <si>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</si>
  <si>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</si>
  <si>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</si>
  <si>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</si>
  <si>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</si>
  <si>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</si>
  <si>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</si>
  <si>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</si>
  <si>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</si>
  <si>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</si>
  <si>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</si>
  <si>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</si>
  <si>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</si>
  <si>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</si>
  <si>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</si>
  <si>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</si>
  <si>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</si>
  <si>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</si>
  <si>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</si>
  <si>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</si>
  <si>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</si>
  <si>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</si>
  <si>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</si>
  <si>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</si>
  <si>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</si>
  <si>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</si>
  <si>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</si>
  <si>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</si>
  <si>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</si>
  <si>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</si>
  <si>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</si>
  <si>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</si>
  <si>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</si>
  <si>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</si>
  <si>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</si>
  <si>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</si>
  <si>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</si>
  <si>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</si>
  <si>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</si>
  <si>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</si>
  <si>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</si>
  <si>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</si>
  <si>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</si>
  <si>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</si>
  <si>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</si>
  <si>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</si>
  <si>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</si>
  <si>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</si>
  <si>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</si>
  <si>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</si>
  <si>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</si>
  <si>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</si>
  <si>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</si>
  <si>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</si>
  <si>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</si>
  <si>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</si>
  <si>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</si>
  <si>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</si>
  <si>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</si>
  <si>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</si>
  <si>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</si>
  <si>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</si>
  <si>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</si>
  <si>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</si>
  <si>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</si>
  <si>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</si>
  <si>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</si>
  <si>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</si>
  <si>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</si>
  <si>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</si>
  <si>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</si>
  <si>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</si>
  <si>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</si>
  <si>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</si>
  <si>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</si>
  <si>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</si>
  <si>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</si>
  <si>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</si>
  <si>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</si>
  <si>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</si>
  <si>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</si>
  <si>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</si>
  <si>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</si>
  <si>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</si>
  <si>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</si>
  <si>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</si>
  <si>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</si>
  <si>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</si>
  <si>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</si>
  <si>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</si>
  <si>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</si>
  <si>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</si>
  <si>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</si>
  <si>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</si>
  <si>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</si>
  <si>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</si>
  <si>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</si>
  <si>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</si>
  <si>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</si>
  <si>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</si>
  <si>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</si>
  <si>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</si>
  <si>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</si>
  <si>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</si>
  <si>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</si>
  <si>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</si>
  <si>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</si>
  <si>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</si>
  <si>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</si>
  <si>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</si>
  <si>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</si>
  <si>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</si>
  <si>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</si>
  <si>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</si>
  <si>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</si>
  <si>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</si>
  <si>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</si>
  <si>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</si>
  <si>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</si>
  <si>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</si>
  <si>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</si>
  <si>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</si>
  <si>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</si>
  <si>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</si>
  <si>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</si>
  <si>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</si>
  <si>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</si>
  <si>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</si>
  <si>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</si>
  <si>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</si>
  <si>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</si>
  <si>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</si>
  <si>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</si>
  <si>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</si>
  <si>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</si>
  <si>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</si>
  <si>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</si>
  <si>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</si>
  <si>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</si>
  <si>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</si>
  <si>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</si>
  <si>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</si>
  <si>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</si>
  <si>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</si>
  <si>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</si>
  <si>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</si>
  <si>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</si>
  <si>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</si>
  <si>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</si>
  <si>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</si>
  <si>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</si>
  <si>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</si>
  <si>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</si>
  <si>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</si>
  <si>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</si>
  <si>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</si>
  <si>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</si>
  <si>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</si>
  <si>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</si>
  <si>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</si>
  <si>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</si>
  <si>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</si>
  <si>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</si>
  <si>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</si>
  <si>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</si>
  <si>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</si>
  <si>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</si>
  <si>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</si>
  <si>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</si>
  <si>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</si>
  <si>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</si>
  <si>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</si>
  <si>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</si>
  <si>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</si>
  <si>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</si>
  <si>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</si>
  <si>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</si>
  <si>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</si>
  <si>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</si>
  <si>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</si>
  <si>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</si>
  <si>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</si>
  <si>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</si>
  <si>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</si>
  <si>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</si>
  <si>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</si>
  <si>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</si>
  <si>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</si>
  <si>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</si>
  <si>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</si>
  <si>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</si>
  <si>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</si>
  <si>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</si>
  <si>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</si>
  <si>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</si>
  <si>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</si>
  <si>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</si>
  <si>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</si>
  <si>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</si>
  <si>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</si>
  <si>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</si>
  <si>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</si>
  <si>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</si>
  <si>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</si>
  <si>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</si>
  <si>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</si>
  <si>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</si>
  <si>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</si>
  <si>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</si>
  <si>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</si>
  <si>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</si>
  <si>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</si>
  <si>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</si>
  <si>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</si>
  <si>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</si>
  <si>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</si>
  <si>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</si>
  <si>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</si>
  <si>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</si>
  <si>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</si>
  <si>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</si>
  <si>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</si>
  <si>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</si>
  <si>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</si>
  <si>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</si>
  <si>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</si>
  <si>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</si>
  <si>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</si>
  <si>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</si>
  <si>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</si>
  <si>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</si>
  <si>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</si>
  <si>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</si>
  <si>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</si>
  <si>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</si>
  <si>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</si>
  <si>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</si>
  <si>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</si>
  <si>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</si>
  <si>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</si>
  <si>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</si>
  <si>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</si>
  <si>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</si>
  <si>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</si>
  <si>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</si>
  <si>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</si>
  <si>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</si>
  <si>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</si>
  <si>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</si>
  <si>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</si>
  <si>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</si>
  <si>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</si>
  <si>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</si>
  <si>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</si>
  <si>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</si>
  <si>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</si>
  <si>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</si>
  <si>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</si>
  <si>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</si>
  <si>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</si>
  <si>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</si>
  <si>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</si>
  <si>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</si>
  <si>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</si>
  <si>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</si>
  <si>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</si>
  <si>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</si>
  <si>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</si>
  <si>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</si>
  <si>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</si>
  <si>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</si>
  <si>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</si>
  <si>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</si>
  <si>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</si>
  <si>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</si>
  <si>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</si>
  <si>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</si>
  <si>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</si>
  <si>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</si>
  <si>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</si>
  <si>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</si>
  <si>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</si>
  <si>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</si>
  <si>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</si>
  <si>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</si>
  <si>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</si>
  <si>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</si>
  <si>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</si>
  <si>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</si>
  <si>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</si>
  <si>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</si>
  <si>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</si>
  <si>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</si>
  <si>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</si>
  <si>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</si>
  <si>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</si>
  <si>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</si>
  <si>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</si>
  <si>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</si>
  <si>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</si>
  <si>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</si>
  <si>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</si>
  <si>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</si>
  <si>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</si>
  <si>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</si>
  <si>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</si>
  <si>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</si>
  <si>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</si>
  <si>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</si>
  <si>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</si>
  <si>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</si>
  <si>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</si>
  <si>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</si>
  <si>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</si>
  <si>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</si>
  <si>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</si>
  <si>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</si>
  <si>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</si>
  <si>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</si>
  <si>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</si>
  <si>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</si>
  <si>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</si>
  <si>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</si>
  <si>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</si>
  <si>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</si>
  <si>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</si>
  <si>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</si>
  <si>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</si>
  <si>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</si>
  <si>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</si>
  <si>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</si>
  <si>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</si>
  <si>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</si>
  <si>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</si>
  <si>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</si>
  <si>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</si>
  <si>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</si>
  <si>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</si>
  <si>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</si>
  <si>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</si>
  <si>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</si>
  <si>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</si>
  <si>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</si>
  <si>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</si>
  <si>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</si>
  <si>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</si>
  <si>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</si>
  <si>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</si>
  <si>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</si>
  <si>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</si>
  <si>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</si>
  <si>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</si>
  <si>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</si>
  <si>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</si>
  <si>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</si>
  <si>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</si>
  <si>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</si>
  <si>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</si>
  <si>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</si>
  <si>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</si>
  <si>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</si>
  <si>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</si>
  <si>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</si>
  <si>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</si>
  <si>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</si>
  <si>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</si>
  <si>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</si>
  <si>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</si>
  <si>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</si>
  <si>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</si>
  <si>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</si>
  <si>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</si>
  <si>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</si>
  <si>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</si>
  <si>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</si>
  <si>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</si>
  <si>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</si>
  <si>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</si>
  <si>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</si>
  <si>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</si>
  <si>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</si>
  <si>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</si>
  <si>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</si>
  <si>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</si>
  <si>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</si>
  <si>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</si>
  <si>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</si>
  <si>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</si>
  <si>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</si>
  <si>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</si>
  <si>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</si>
  <si>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</si>
  <si>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</si>
  <si>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</si>
  <si>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</si>
  <si>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</si>
  <si>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</si>
  <si>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</si>
  <si>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</si>
  <si>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</si>
  <si>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</si>
  <si>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</si>
  <si>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</si>
  <si>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</si>
  <si>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</si>
  <si>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</si>
  <si>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</si>
  <si>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</si>
  <si>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</si>
  <si>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</si>
  <si>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</si>
  <si>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</si>
  <si>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</si>
  <si>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</si>
  <si>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</si>
  <si>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</si>
  <si>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</si>
  <si>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</si>
  <si>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</si>
  <si>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</si>
  <si>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</si>
  <si>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</si>
  <si>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</si>
  <si>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</si>
  <si>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</si>
  <si>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</si>
  <si>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</si>
  <si>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</si>
  <si>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</si>
  <si>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</si>
  <si>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</si>
  <si>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</si>
  <si>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</si>
  <si>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</si>
  <si>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</si>
  <si>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</si>
  <si>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</si>
  <si>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</si>
  <si>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</si>
  <si>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</si>
  <si>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</si>
  <si>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</si>
  <si>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</si>
  <si>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</si>
  <si>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</si>
  <si>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</si>
  <si>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</si>
  <si>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</si>
  <si>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</si>
  <si>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</si>
  <si>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</si>
  <si>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</si>
  <si>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</si>
  <si>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</si>
  <si>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</si>
  <si>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</si>
  <si>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</si>
  <si>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</si>
  <si>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</si>
  <si>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</si>
  <si>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</si>
  <si>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</si>
  <si>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</si>
  <si>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</si>
  <si>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</si>
  <si>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</si>
  <si>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</si>
  <si>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</si>
  <si>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</si>
  <si>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</si>
  <si>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</si>
  <si>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</si>
  <si>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</si>
  <si>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</si>
  <si>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</si>
  <si>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</si>
  <si>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</si>
  <si>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</si>
  <si>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</si>
  <si>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</si>
  <si>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</si>
  <si>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</si>
  <si>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</si>
  <si>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</si>
  <si>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</si>
  <si>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</si>
  <si>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</si>
  <si>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</si>
  <si>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</si>
  <si>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</si>
  <si>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</si>
  <si>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</si>
  <si>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</si>
  <si>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</si>
  <si>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</si>
  <si>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</si>
  <si>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</si>
  <si>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</si>
  <si>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</si>
  <si>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</si>
  <si>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</si>
  <si>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</si>
  <si>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</si>
  <si>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</si>
  <si>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</si>
  <si>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</si>
  <si>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</si>
  <si>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</si>
  <si>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</si>
  <si>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</si>
  <si>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</si>
  <si>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</si>
  <si>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</si>
  <si>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</si>
  <si>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</si>
  <si>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</si>
  <si>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</si>
  <si>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</si>
  <si>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</si>
  <si>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</si>
  <si>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</si>
  <si>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</si>
  <si>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</si>
  <si>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</si>
  <si>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</si>
  <si>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</si>
  <si>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</si>
  <si>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</si>
  <si>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</si>
  <si>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</si>
  <si>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</si>
  <si>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</si>
  <si>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</si>
  <si>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</si>
  <si>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</si>
  <si>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</si>
  <si>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</si>
  <si>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</si>
  <si>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</si>
  <si>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</si>
  <si>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</si>
  <si>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</si>
  <si>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</si>
  <si>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</si>
  <si>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</si>
  <si>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</si>
  <si>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</si>
  <si>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</si>
  <si>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</si>
  <si>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</si>
  <si>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</si>
  <si>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</si>
  <si>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</si>
  <si>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</si>
  <si>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</si>
  <si>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</si>
  <si>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</si>
  <si>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</si>
  <si>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</si>
  <si>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</si>
  <si>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</si>
  <si>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</si>
  <si>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</si>
  <si>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</si>
  <si>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</si>
  <si>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</si>
  <si>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</si>
  <si>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</si>
  <si>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</si>
  <si>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</si>
  <si>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</si>
  <si>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</si>
  <si>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</si>
  <si>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</si>
  <si>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</si>
  <si>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</si>
  <si>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</si>
  <si>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</si>
  <si>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</si>
  <si>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</si>
  <si>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</si>
  <si>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</si>
  <si>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</si>
  <si>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</si>
  <si>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</si>
  <si>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</si>
  <si>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</si>
  <si>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</si>
  <si>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</si>
  <si>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</si>
  <si>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</si>
  <si>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</si>
  <si>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</si>
  <si>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</si>
  <si>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</si>
  <si>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</si>
  <si>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</si>
  <si>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</si>
  <si>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</si>
  <si>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</si>
  <si>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</si>
  <si>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</si>
  <si>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</si>
  <si>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</si>
  <si>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</si>
  <si>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</si>
  <si>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</si>
  <si>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</si>
  <si>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</si>
  <si>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</si>
  <si>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</si>
  <si>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</si>
  <si>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</si>
  <si>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</si>
  <si>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</si>
  <si>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</si>
  <si>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</si>
  <si>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</si>
  <si>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</si>
  <si>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</si>
  <si>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</si>
  <si>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</si>
  <si>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</si>
  <si>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</si>
  <si>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</si>
  <si>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</si>
  <si>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</si>
  <si>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</si>
  <si>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</si>
  <si>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</si>
  <si>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</si>
  <si>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</si>
  <si>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</si>
  <si>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</si>
  <si>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</si>
  <si>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</si>
  <si>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</si>
  <si>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</si>
  <si>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</si>
  <si>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</si>
  <si>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</si>
  <si>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</si>
  <si>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</si>
  <si>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</si>
  <si>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</si>
  <si>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</si>
  <si>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</si>
  <si>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</si>
  <si>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</si>
  <si>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</si>
  <si>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</si>
  <si>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</si>
  <si>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</si>
  <si>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</si>
  <si>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</si>
  <si>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</si>
  <si>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</si>
  <si>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</si>
  <si>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</si>
  <si>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</si>
  <si>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</si>
  <si>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</si>
  <si>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</si>
  <si>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</si>
  <si>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</si>
  <si>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</si>
  <si>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</si>
  <si>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</si>
  <si>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</si>
  <si>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</si>
  <si>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</si>
  <si>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</si>
  <si>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</si>
  <si>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</si>
  <si>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</si>
  <si>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</si>
  <si>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</si>
  <si>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</si>
  <si>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</si>
  <si>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</si>
  <si>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</si>
  <si>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</si>
  <si>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</si>
  <si>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</si>
  <si>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</si>
  <si>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</si>
  <si>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</si>
  <si>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</si>
  <si>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</si>
  <si>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</si>
  <si>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</si>
  <si>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</si>
  <si>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</si>
  <si>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</si>
  <si>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</si>
  <si>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</si>
  <si>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</si>
  <si>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</si>
  <si>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</si>
  <si>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</si>
  <si>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</si>
  <si>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</si>
  <si>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</si>
  <si>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</si>
  <si>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</si>
  <si>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</si>
  <si>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</si>
  <si>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</si>
  <si>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</si>
  <si>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</si>
  <si>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</si>
  <si>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</si>
  <si>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</si>
  <si>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</si>
  <si>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</si>
  <si>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</si>
  <si>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</si>
  <si>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</si>
  <si>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</si>
  <si>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</si>
  <si>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</si>
  <si>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</si>
  <si>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</si>
  <si>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</si>
  <si>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</si>
  <si>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</si>
  <si>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</si>
  <si>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</si>
  <si>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</si>
  <si>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</si>
  <si>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</si>
  <si>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</si>
  <si>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</si>
  <si>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</si>
  <si>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</si>
  <si>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</si>
  <si>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</si>
  <si>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</si>
  <si>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</si>
  <si>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</si>
  <si>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</si>
  <si>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</si>
  <si>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</si>
  <si>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</si>
  <si>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</si>
  <si>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</si>
  <si>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</si>
  <si>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</si>
  <si>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</si>
  <si>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</si>
  <si>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</si>
  <si>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</si>
  <si>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</si>
  <si>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</si>
  <si>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</si>
  <si>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</si>
  <si>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</si>
  <si>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</si>
  <si>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</si>
  <si>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</si>
  <si>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</si>
  <si>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</si>
  <si>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</si>
  <si>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</si>
  <si>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</si>
  <si>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</si>
  <si>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</si>
  <si>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</si>
  <si>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</si>
  <si>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</si>
  <si>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</si>
  <si>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</si>
  <si>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</si>
  <si>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</si>
  <si>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</si>
  <si>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</si>
  <si>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</si>
  <si>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</si>
  <si>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</si>
  <si>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</si>
  <si>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</si>
  <si>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</si>
  <si>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</si>
  <si>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</si>
  <si>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</si>
  <si>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</si>
  <si>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</si>
  <si>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</si>
  <si>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</si>
  <si>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</si>
  <si>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</si>
  <si>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</si>
  <si>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</si>
  <si>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</si>
  <si>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</si>
  <si>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</si>
  <si>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</si>
  <si>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</si>
  <si>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</si>
  <si>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</si>
  <si>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</si>
  <si>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</si>
  <si>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</si>
  <si>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</si>
  <si>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</si>
  <si>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</si>
  <si>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</si>
  <si>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</si>
  <si>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</si>
  <si>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</si>
  <si>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</si>
  <si>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</si>
  <si>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</si>
  <si>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</si>
  <si>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</si>
  <si>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</si>
  <si>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</si>
  <si>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</si>
  <si>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</si>
  <si>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</si>
  <si>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</si>
  <si>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</si>
  <si>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</si>
  <si>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</si>
  <si>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</si>
  <si>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</si>
  <si>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</si>
  <si>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</si>
  <si>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</si>
  <si>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</si>
  <si>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</si>
  <si>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</si>
  <si>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</si>
  <si>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</si>
  <si>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</si>
  <si>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</si>
  <si>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</si>
  <si>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</si>
  <si>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</si>
  <si>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</si>
  <si>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</si>
  <si>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</si>
  <si>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</si>
  <si>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</si>
  <si>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</si>
  <si>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</si>
  <si>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</si>
  <si>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</si>
  <si>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</si>
  <si>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</si>
  <si>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</si>
  <si>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</si>
  <si>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</si>
  <si>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</si>
  <si>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</si>
  <si>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</si>
  <si>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</si>
  <si>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</si>
  <si>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</si>
  <si>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</si>
  <si>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</si>
  <si>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</si>
  <si>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</si>
  <si>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</si>
  <si>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</si>
  <si>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</si>
  <si>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</si>
  <si>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</si>
  <si>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</si>
  <si>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</si>
  <si>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</si>
  <si>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</si>
  <si>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</si>
  <si>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</si>
  <si>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</si>
  <si>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</si>
  <si>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</si>
  <si>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</si>
  <si>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</si>
  <si>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</si>
  <si>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</si>
  <si>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</si>
  <si>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</si>
  <si>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</si>
  <si>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</si>
  <si>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</si>
  <si>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</si>
  <si>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</si>
  <si>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</si>
  <si>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</si>
  <si>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</si>
  <si>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</si>
  <si>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</si>
  <si>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</si>
  <si>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</si>
  <si>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</si>
  <si>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</si>
  <si>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</si>
  <si>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</si>
  <si>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</si>
  <si>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</si>
  <si>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</si>
  <si>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</si>
  <si>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</si>
  <si>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</si>
  <si>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</si>
  <si>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</si>
  <si>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</si>
  <si>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</si>
  <si>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</si>
  <si>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</si>
  <si>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</si>
  <si>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</si>
  <si>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</si>
  <si>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</si>
  <si>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</si>
  <si>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</si>
  <si>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</si>
  <si>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</si>
  <si>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</si>
  <si>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</si>
  <si>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</si>
  <si>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</si>
  <si>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</si>
  <si>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</si>
  <si>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</si>
  <si>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</si>
  <si>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</si>
  <si>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</si>
  <si>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</si>
  <si>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</si>
  <si>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</si>
  <si>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</si>
  <si>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</si>
  <si>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</si>
  <si>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</si>
  <si>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</si>
  <si>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</si>
  <si>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</si>
  <si>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</si>
  <si>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</si>
  <si>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</si>
  <si>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</si>
  <si>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</si>
  <si>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</si>
  <si>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</si>
  <si>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</si>
  <si>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</si>
  <si>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</si>
  <si>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</si>
  <si>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</si>
  <si>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</si>
  <si>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</si>
  <si>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</si>
  <si>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</si>
  <si>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</si>
  <si>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</si>
  <si>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</si>
  <si>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</si>
  <si>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</si>
  <si>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</si>
  <si>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</si>
  <si>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</si>
  <si>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</si>
  <si>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</si>
  <si>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</si>
  <si>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</si>
  <si>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</si>
  <si>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</si>
  <si>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</si>
  <si>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</si>
  <si>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</si>
  <si>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</si>
  <si>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</si>
  <si>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</si>
  <si>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</si>
  <si>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</si>
  <si>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</si>
  <si>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</si>
  <si>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</si>
  <si>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</si>
  <si>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</si>
  <si>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</si>
  <si>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</si>
  <si>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</si>
  <si>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</si>
  <si>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</si>
  <si>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</si>
  <si>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</si>
  <si>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</si>
  <si>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</si>
  <si>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</si>
  <si>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</si>
  <si>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</si>
  <si>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</si>
  <si>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</si>
  <si>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</si>
  <si>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</si>
  <si>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</si>
  <si>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</si>
  <si>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</si>
  <si>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</si>
  <si>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</si>
  <si>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</si>
  <si>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</si>
  <si>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</si>
  <si>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</si>
  <si>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</si>
  <si>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</si>
  <si>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</si>
  <si>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</si>
  <si>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</si>
  <si>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</si>
  <si>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</si>
  <si>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</si>
  <si>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</si>
  <si>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</si>
  <si>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</si>
  <si>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</si>
  <si>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</si>
  <si>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</si>
  <si>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</si>
  <si>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</si>
  <si>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</si>
  <si>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</si>
  <si>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</si>
  <si>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</si>
  <si>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</si>
  <si>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</si>
  <si>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</si>
  <si>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</si>
  <si>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</si>
  <si>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</si>
  <si>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</si>
  <si>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</si>
  <si>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</si>
  <si>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</si>
  <si>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</si>
  <si>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</si>
  <si>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</si>
  <si>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</si>
  <si>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</si>
  <si>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</si>
  <si>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</si>
  <si>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</si>
  <si>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</si>
  <si>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</si>
  <si>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</si>
  <si>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</si>
  <si>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</si>
  <si>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</si>
  <si>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</si>
  <si>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</si>
  <si>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</si>
  <si>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</si>
  <si>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</si>
  <si>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</si>
  <si>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</si>
  <si>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</si>
  <si>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</si>
  <si>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</si>
  <si>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</si>
  <si>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</si>
  <si>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</si>
  <si>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</si>
  <si>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</si>
  <si>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</si>
  <si>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</si>
  <si>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</si>
  <si>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</si>
  <si>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</si>
  <si>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</si>
  <si>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</si>
  <si>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</si>
  <si>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</si>
  <si>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</si>
  <si>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</si>
  <si>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</si>
  <si>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</si>
  <si>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</si>
  <si>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</si>
  <si>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</si>
  <si>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</si>
  <si>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</si>
  <si>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</si>
  <si>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</si>
  <si>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</si>
  <si>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</si>
  <si>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</si>
  <si>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</si>
  <si>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</si>
  <si>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</si>
  <si>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</si>
  <si>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</si>
  <si>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</si>
  <si>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</si>
  <si>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</si>
  <si>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</si>
  <si>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</si>
  <si>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</si>
  <si>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</si>
  <si>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</si>
  <si>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</si>
  <si>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</si>
  <si>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</si>
  <si>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</si>
  <si>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</si>
  <si>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</si>
  <si>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</si>
  <si>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</si>
  <si>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</si>
  <si>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</si>
  <si>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</si>
  <si>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</si>
  <si>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</si>
  <si>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</si>
  <si>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</si>
  <si>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</si>
  <si>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</si>
  <si>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</si>
  <si>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</si>
  <si>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</si>
  <si>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</si>
  <si>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</si>
  <si>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</si>
  <si>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</si>
  <si>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</si>
  <si>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</si>
  <si>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</si>
  <si>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</si>
  <si>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</si>
  <si>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</si>
  <si>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</si>
  <si>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</si>
  <si>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</si>
  <si>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</si>
  <si>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</si>
  <si>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</si>
  <si>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</si>
  <si>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</si>
  <si>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</si>
  <si>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</si>
  <si>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</si>
  <si>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</si>
  <si>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</si>
  <si>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</si>
  <si>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</si>
  <si>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</si>
  <si>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</si>
  <si>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</si>
  <si>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</si>
  <si>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</si>
  <si>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</si>
  <si>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</si>
  <si>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</si>
  <si>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</si>
  <si>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</si>
  <si>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</si>
  <si>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</si>
  <si>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</si>
  <si>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</si>
  <si>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</si>
  <si>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</si>
  <si>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</si>
  <si>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</si>
  <si>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</si>
  <si>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</si>
  <si>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</si>
  <si>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</si>
  <si>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</si>
  <si>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</si>
  <si>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</si>
  <si>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</si>
  <si>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</si>
  <si>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</si>
  <si>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</si>
  <si>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</si>
  <si>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</si>
  <si>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</si>
  <si>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</si>
  <si>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</si>
  <si>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</si>
  <si>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</si>
  <si>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</si>
  <si>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</si>
  <si>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</si>
  <si>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</si>
  <si>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</si>
  <si>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</si>
  <si>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</si>
  <si>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</si>
  <si>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</si>
  <si>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</si>
  <si>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</si>
  <si>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</si>
  <si>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</si>
  <si>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</si>
  <si>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</si>
  <si>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</si>
  <si>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</si>
  <si>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</si>
  <si>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</si>
  <si>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</si>
  <si>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</si>
  <si>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</si>
  <si>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</si>
  <si>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</si>
  <si>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</si>
  <si>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</si>
  <si>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</si>
  <si>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</si>
  <si>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</si>
  <si>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</si>
  <si>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</si>
  <si>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</si>
  <si>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</si>
  <si>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</si>
  <si>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</si>
  <si>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</si>
  <si>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</si>
  <si>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</si>
  <si>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</si>
  <si>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</si>
  <si>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</si>
  <si>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</si>
  <si>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</si>
  <si>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</si>
  <si>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</si>
  <si>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</si>
  <si>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</si>
  <si>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</si>
  <si>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</si>
  <si>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</si>
  <si>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</si>
  <si>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</si>
  <si>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</si>
  <si>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</si>
  <si>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</si>
  <si>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</si>
  <si>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</si>
  <si>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</si>
  <si>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</si>
  <si>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</si>
  <si>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</si>
  <si>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</si>
  <si>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</si>
  <si>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</si>
  <si>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</si>
  <si>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</si>
  <si>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</si>
  <si>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</si>
  <si>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</si>
  <si>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</si>
  <si>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</si>
  <si>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</si>
  <si>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</si>
  <si>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</si>
  <si>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</si>
  <si>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</si>
  <si>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</si>
  <si>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</si>
  <si>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</si>
  <si>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</si>
  <si>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</si>
  <si>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</si>
  <si>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</si>
  <si>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</si>
  <si>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</si>
  <si>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</si>
  <si>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</si>
  <si>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</si>
  <si>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</si>
  <si>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</si>
  <si>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</si>
  <si>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</si>
  <si>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</si>
  <si>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</si>
  <si>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</si>
  <si>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</si>
  <si>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</si>
  <si>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</si>
  <si>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</si>
  <si>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</si>
  <si>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</si>
  <si>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</si>
  <si>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</si>
  <si>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</si>
  <si>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</si>
  <si>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</si>
  <si>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</si>
  <si>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</si>
  <si>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</si>
  <si>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</si>
  <si>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</si>
  <si>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</si>
  <si>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</si>
  <si>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</si>
  <si>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</si>
  <si>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</si>
  <si>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</si>
  <si>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</si>
  <si>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</si>
  <si>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</si>
  <si>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</si>
  <si>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</si>
  <si>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</si>
  <si>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</si>
  <si>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</si>
  <si>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</si>
  <si>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</si>
  <si>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</si>
  <si>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</si>
  <si>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</si>
  <si>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</si>
  <si>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</si>
  <si>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</si>
  <si>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</si>
  <si>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</si>
  <si>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</si>
  <si>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</si>
  <si>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</si>
  <si>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</si>
  <si>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</si>
  <si>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</si>
  <si>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</si>
  <si>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</si>
  <si>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</si>
  <si>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</si>
  <si>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</si>
  <si>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</si>
  <si>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</si>
  <si>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</si>
  <si>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</si>
  <si>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</si>
  <si>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</si>
  <si>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</si>
  <si>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</si>
  <si>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</si>
  <si>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</si>
  <si>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</si>
  <si>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</si>
  <si>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</si>
  <si>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</si>
  <si>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</si>
  <si>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</si>
  <si>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</si>
  <si>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</si>
  <si>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</si>
  <si>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</si>
  <si>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</si>
  <si>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</si>
  <si>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</si>
  <si>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</si>
  <si>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</si>
  <si>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</si>
  <si>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</si>
  <si>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</si>
  <si>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</si>
  <si>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</si>
  <si>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</si>
  <si>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</si>
  <si>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</si>
  <si>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</si>
  <si>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</si>
  <si>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</si>
  <si>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</si>
  <si>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</si>
  <si>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</si>
  <si>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</si>
  <si>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</si>
  <si>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</si>
  <si>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</si>
  <si>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</si>
  <si>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</si>
  <si>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</si>
  <si>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</si>
  <si>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</si>
  <si>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</si>
  <si>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</si>
  <si>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</si>
  <si>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</si>
  <si>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</si>
  <si>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</si>
  <si>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</si>
  <si>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</si>
  <si>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</si>
  <si>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</si>
  <si>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</si>
  <si>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</si>
  <si>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</si>
  <si>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</si>
  <si>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</si>
  <si>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</si>
  <si>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</si>
  <si>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</si>
  <si>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</si>
  <si>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</si>
  <si>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</si>
  <si>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</si>
  <si>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</si>
  <si>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</si>
  <si>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</si>
  <si>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</si>
  <si>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</si>
  <si>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</si>
  <si>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</si>
  <si>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</si>
  <si>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</si>
  <si>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</si>
  <si>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</si>
  <si>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</si>
  <si>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</si>
  <si>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</si>
  <si>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</si>
  <si>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</si>
  <si>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</si>
  <si>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</si>
  <si>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</si>
  <si>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</si>
  <si>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</si>
  <si>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</si>
  <si>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</si>
  <si>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</si>
  <si>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</si>
  <si>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</si>
  <si>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</si>
  <si>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</si>
  <si>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</si>
  <si>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</si>
  <si>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</si>
  <si>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</si>
  <si>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</si>
  <si>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</si>
  <si>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</si>
  <si>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</si>
  <si>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</si>
  <si>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</si>
  <si>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</si>
  <si>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</si>
  <si>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</si>
  <si>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</si>
  <si>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</si>
  <si>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</si>
  <si>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</si>
  <si>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</si>
  <si>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</si>
  <si>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</si>
  <si>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</si>
  <si>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</si>
  <si>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</si>
  <si>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</si>
  <si>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</si>
  <si>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</si>
  <si>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</si>
  <si>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</si>
  <si>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</si>
  <si>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</si>
  <si>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</si>
  <si>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</si>
  <si>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</si>
  <si>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</si>
  <si>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</si>
  <si>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</si>
  <si>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</si>
  <si>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</si>
  <si>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</si>
  <si>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</si>
  <si>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</si>
  <si>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</si>
  <si>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</si>
  <si>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</si>
  <si>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</si>
  <si>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</si>
  <si>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</si>
  <si>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</si>
  <si>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</si>
  <si>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</si>
  <si>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</si>
  <si>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</si>
  <si>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</si>
  <si>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</si>
  <si>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</si>
  <si>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</si>
  <si>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</si>
  <si>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</si>
  <si>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</si>
  <si>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</si>
  <si>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</si>
  <si>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</si>
  <si>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</si>
  <si>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</si>
  <si>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</si>
  <si>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</si>
  <si>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</si>
  <si>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</si>
  <si>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</si>
  <si>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</si>
  <si>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</si>
  <si>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</si>
  <si>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</si>
  <si>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</si>
  <si>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</si>
  <si>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</si>
  <si>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</si>
  <si>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</si>
  <si>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</si>
  <si>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</si>
  <si>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</si>
  <si>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</si>
  <si>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</si>
  <si>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</si>
  <si>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</si>
  <si>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</si>
  <si>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</si>
  <si>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</si>
  <si>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</si>
  <si>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</si>
  <si>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</si>
  <si>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</si>
  <si>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</si>
  <si>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</si>
  <si>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</si>
  <si>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</si>
  <si>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</si>
  <si>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</si>
  <si>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</si>
  <si>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</si>
  <si>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</si>
  <si>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</si>
  <si>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</si>
  <si>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</si>
  <si>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</si>
  <si>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</si>
  <si>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</si>
  <si>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</si>
  <si>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</si>
  <si>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</si>
  <si>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</si>
  <si>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</si>
  <si>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</si>
  <si>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</si>
  <si>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</si>
  <si>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</si>
  <si>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</si>
  <si>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</si>
  <si>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</si>
  <si>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</si>
  <si>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</si>
  <si>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</si>
  <si>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</si>
  <si>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</si>
  <si>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</si>
  <si>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</si>
  <si>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</si>
  <si>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</si>
  <si>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</si>
  <si>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</si>
  <si>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</si>
  <si>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</si>
  <si>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</si>
  <si>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</si>
  <si>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</si>
  <si>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</si>
  <si>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</si>
  <si>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</si>
  <si>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</si>
  <si>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</si>
  <si>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</si>
  <si>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</si>
  <si>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</si>
  <si>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</si>
  <si>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</si>
  <si>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</si>
  <si>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</si>
  <si>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</si>
  <si>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</si>
  <si>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</si>
  <si>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</si>
  <si>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</si>
  <si>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</si>
  <si>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</si>
  <si>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</si>
  <si>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</si>
  <si>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</si>
  <si>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</si>
  <si>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</si>
  <si>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</si>
  <si>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</si>
  <si>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</si>
  <si>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</si>
  <si>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</si>
  <si>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</si>
  <si>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</si>
  <si>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</si>
  <si>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</si>
  <si>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</si>
  <si>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</si>
  <si>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</si>
  <si>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</si>
  <si>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</si>
  <si>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</si>
  <si>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</si>
  <si>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</si>
  <si>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</si>
  <si>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</si>
  <si>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</si>
  <si>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</si>
  <si>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</si>
  <si>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</si>
  <si>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</si>
  <si>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</si>
  <si>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</si>
  <si>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</si>
  <si>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</si>
  <si>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</si>
  <si>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</si>
  <si>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</si>
  <si>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</si>
  <si>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</si>
  <si>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</si>
  <si>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</si>
  <si>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</si>
  <si>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</si>
  <si>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</si>
  <si>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</si>
  <si>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</si>
  <si>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</si>
  <si>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</si>
  <si>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</si>
  <si>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</si>
  <si>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</si>
  <si>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</si>
  <si>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</si>
  <si>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</si>
  <si>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</si>
  <si>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</si>
  <si>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</si>
  <si>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</si>
  <si>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</si>
  <si>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</si>
  <si>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</si>
  <si>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</si>
  <si>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</si>
  <si>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</si>
  <si>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</si>
  <si>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</si>
  <si>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</si>
  <si>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</si>
  <si>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</si>
  <si>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</si>
  <si>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</si>
  <si>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</si>
  <si>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</si>
  <si>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</si>
  <si>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</si>
  <si>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</si>
  <si>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</si>
  <si>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</si>
  <si>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</si>
  <si>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</si>
  <si>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</si>
  <si>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</si>
  <si>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</si>
  <si>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</si>
  <si>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</si>
  <si>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</si>
  <si>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</si>
  <si>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</si>
  <si>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</si>
  <si>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</si>
  <si>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</si>
  <si>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</si>
  <si>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</si>
  <si>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</si>
  <si>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</si>
  <si>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</si>
  <si>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</si>
  <si>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</si>
  <si>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</si>
  <si>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</si>
  <si>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</si>
  <si>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</si>
  <si>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</si>
  <si>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</si>
  <si>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</si>
  <si>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</si>
  <si>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</si>
  <si>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</si>
  <si>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</si>
  <si>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</si>
  <si>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</si>
  <si>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</si>
  <si>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</si>
  <si>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</si>
  <si>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</si>
  <si>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</si>
  <si>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</si>
  <si>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</si>
  <si>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</si>
  <si>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</si>
  <si>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</si>
  <si>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</si>
  <si>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</si>
  <si>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</si>
  <si>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</si>
  <si>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</si>
  <si>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</si>
  <si>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</si>
  <si>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</si>
  <si>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</si>
  <si>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</si>
  <si>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</si>
  <si>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</si>
  <si>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</si>
  <si>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</si>
  <si>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</si>
  <si>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</si>
  <si>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</si>
  <si>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</si>
  <si>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</si>
  <si>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</si>
  <si>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</si>
  <si>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</si>
  <si>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</si>
  <si>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</si>
  <si>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</si>
  <si>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</si>
  <si>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</si>
  <si>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</si>
  <si>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</si>
  <si>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</si>
  <si>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</si>
  <si>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</si>
  <si>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</si>
  <si>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</si>
  <si>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</si>
  <si>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</si>
  <si>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</si>
  <si>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</si>
  <si>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</si>
  <si>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</si>
  <si>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</si>
  <si>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</si>
  <si>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</si>
  <si>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</si>
  <si>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</si>
  <si>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</si>
  <si>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</si>
  <si>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</si>
  <si>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</si>
  <si>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</si>
  <si>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</si>
  <si>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</si>
  <si>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</si>
  <si>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</si>
  <si>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</si>
  <si>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</si>
  <si>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</si>
  <si>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</si>
  <si>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</si>
  <si>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</si>
  <si>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</si>
  <si>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</si>
  <si>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</si>
  <si>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</si>
  <si>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</si>
  <si>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</si>
  <si>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</si>
  <si>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</si>
  <si>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</si>
  <si>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</si>
  <si>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</si>
  <si>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</si>
  <si>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</si>
  <si>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</si>
  <si>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</si>
  <si>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</si>
  <si>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</si>
  <si>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</si>
  <si>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</si>
  <si>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</si>
  <si>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</si>
  <si>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</si>
  <si>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</si>
  <si>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</si>
  <si>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</si>
  <si>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</si>
  <si>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</si>
  <si>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</si>
  <si>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</si>
  <si>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</si>
  <si>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</si>
  <si>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</si>
  <si>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</si>
  <si>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</si>
  <si>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</si>
  <si>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</si>
  <si>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</si>
  <si>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</si>
  <si>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</si>
  <si>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</si>
  <si>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</si>
  <si>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</si>
  <si>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</si>
  <si>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</si>
  <si>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</si>
  <si>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</si>
  <si>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</si>
  <si>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</si>
  <si>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</si>
  <si>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</si>
  <si>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</si>
  <si>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</si>
  <si>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</si>
  <si>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</si>
  <si>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</si>
  <si>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</si>
  <si>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</si>
  <si>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</si>
  <si>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</si>
  <si>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</si>
  <si>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</si>
  <si>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</si>
  <si>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</si>
  <si>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</si>
  <si>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</si>
  <si>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</si>
  <si>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</si>
  <si>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</si>
  <si>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</si>
  <si>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</si>
  <si>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</si>
  <si>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</si>
  <si>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</si>
  <si>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</si>
  <si>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</si>
  <si>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</si>
  <si>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</si>
  <si>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</si>
  <si>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</si>
  <si>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</si>
  <si>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</si>
  <si>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</si>
  <si>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</si>
  <si>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</si>
  <si>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</si>
  <si>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</si>
  <si>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</si>
  <si>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</si>
  <si>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</si>
  <si>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</si>
  <si>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</si>
  <si>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</si>
  <si>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</si>
  <si>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</si>
  <si>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</si>
  <si>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</si>
  <si>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</si>
  <si>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</si>
  <si>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</si>
  <si>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</si>
  <si>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</si>
  <si>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</si>
  <si>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</si>
  <si>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</si>
  <si>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</si>
  <si>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</si>
  <si>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</si>
  <si>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</si>
  <si>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</si>
  <si>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</si>
  <si>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</si>
  <si>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</si>
  <si>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</si>
  <si>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</si>
  <si>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</si>
  <si>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</si>
  <si>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</si>
  <si>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</si>
  <si>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</si>
  <si>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</si>
  <si>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</si>
  <si>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</si>
  <si>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</si>
  <si>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</si>
  <si>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</si>
  <si>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</si>
  <si>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</si>
  <si>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</si>
  <si>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</si>
  <si>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</si>
  <si>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</si>
  <si>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</si>
  <si>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</si>
  <si>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</si>
  <si>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</si>
  <si>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</si>
  <si>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</si>
  <si>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</si>
  <si>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</si>
  <si>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</si>
  <si>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</si>
  <si>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</si>
  <si>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</si>
  <si>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</si>
  <si>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</si>
  <si>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</si>
  <si>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</si>
  <si>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</si>
  <si>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</si>
  <si>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</si>
  <si>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</si>
  <si>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</si>
  <si>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</si>
  <si>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</si>
  <si>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</si>
  <si>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</si>
  <si>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</si>
  <si>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</si>
  <si>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</si>
  <si>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</si>
  <si>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</si>
  <si>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</si>
  <si>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</si>
  <si>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</si>
  <si>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</si>
  <si>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</si>
  <si>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</si>
  <si>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</si>
  <si>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</si>
  <si>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</si>
  <si>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</si>
  <si>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</si>
  <si>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</si>
  <si>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</si>
  <si>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</si>
  <si>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</si>
  <si>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</si>
  <si>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</si>
  <si>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</si>
  <si>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</si>
  <si>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</si>
  <si>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</si>
  <si>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</si>
  <si>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</si>
  <si>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</si>
  <si>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</si>
  <si>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</si>
  <si>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</si>
  <si>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</si>
  <si>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</si>
  <si>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</si>
  <si>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</si>
  <si>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</si>
  <si>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</si>
  <si>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</si>
  <si>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</si>
  <si>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</si>
  <si>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</si>
  <si>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</si>
  <si>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</si>
  <si>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</si>
  <si>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</si>
  <si>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</si>
  <si>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</si>
  <si>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</si>
  <si>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</si>
  <si>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</si>
  <si>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</si>
  <si>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</si>
  <si>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</si>
  <si>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</si>
  <si>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</si>
  <si>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</si>
  <si>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</si>
  <si>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</si>
  <si>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</si>
  <si>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</si>
  <si>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</si>
  <si>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</si>
  <si>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</si>
  <si>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</si>
  <si>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</si>
  <si>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</si>
  <si>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</si>
  <si>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</si>
  <si>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</si>
  <si>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</si>
  <si>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</si>
  <si>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</si>
  <si>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</si>
  <si>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</si>
  <si>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</si>
  <si>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</si>
  <si>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</si>
  <si>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</si>
  <si>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</si>
  <si>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</si>
  <si>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</si>
  <si>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</si>
  <si>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</si>
  <si>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</si>
  <si>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</si>
  <si>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</si>
  <si>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</si>
  <si>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</si>
  <si>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</si>
  <si>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</si>
  <si>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</si>
  <si>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</si>
  <si>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</si>
  <si>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</si>
  <si>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</si>
  <si>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</si>
  <si>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</si>
  <si>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</si>
  <si>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</si>
  <si>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</si>
  <si>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</si>
  <si>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</si>
  <si>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</si>
  <si>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</si>
  <si>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</si>
  <si>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</si>
  <si>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</si>
  <si>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</si>
  <si>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</si>
  <si>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</si>
  <si>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</si>
  <si>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</si>
  <si>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</si>
  <si>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</si>
  <si>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</si>
  <si>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</si>
  <si>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</si>
  <si>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</si>
  <si>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</si>
  <si>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</si>
  <si>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</si>
  <si>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</si>
  <si>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</si>
  <si>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</si>
  <si>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</si>
  <si>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</si>
  <si>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</si>
  <si>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</si>
  <si>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</si>
  <si>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</si>
  <si>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</si>
  <si>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</si>
  <si>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</si>
  <si>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</si>
  <si>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</si>
  <si>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</si>
  <si>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</si>
  <si>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</si>
  <si>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</si>
  <si>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</si>
  <si>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</si>
  <si>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</si>
  <si>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</si>
  <si>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</si>
  <si>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</si>
  <si>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</si>
  <si>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</si>
  <si>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</si>
  <si>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</si>
  <si>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</si>
  <si>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</si>
  <si>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</si>
  <si>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</si>
  <si>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</si>
  <si>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</si>
  <si>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</si>
  <si>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</si>
  <si>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</si>
  <si>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</si>
  <si>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</si>
  <si>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</si>
  <si>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</si>
  <si>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</si>
  <si>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</si>
  <si>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</si>
  <si>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</si>
  <si>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</si>
  <si>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</si>
  <si>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</si>
  <si>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</si>
  <si>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</si>
  <si>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</si>
  <si>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</si>
  <si>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</si>
  <si>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</si>
  <si>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</si>
  <si>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</si>
  <si>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</si>
  <si>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</si>
  <si>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</si>
  <si>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</si>
  <si>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</si>
  <si>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</si>
  <si>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</si>
  <si>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</si>
  <si>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</si>
  <si>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</si>
  <si>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</si>
  <si>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</si>
  <si>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</si>
  <si>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</si>
  <si>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</si>
  <si>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</si>
  <si>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</si>
  <si>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</si>
  <si>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</si>
  <si>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</si>
  <si>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</si>
  <si>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</si>
  <si>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</si>
  <si>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</si>
  <si>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</si>
  <si>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</si>
  <si>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</si>
  <si>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</si>
  <si>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</si>
  <si>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</si>
  <si>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</si>
  <si>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</si>
  <si>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</si>
  <si>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</si>
  <si>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</si>
  <si>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</si>
  <si>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</si>
  <si>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</si>
  <si>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</si>
  <si>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</si>
  <si>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</si>
  <si>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</si>
  <si>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</si>
  <si>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</si>
  <si>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</si>
  <si>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</si>
  <si>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</si>
  <si>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</si>
  <si>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</si>
  <si>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</si>
  <si>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</si>
  <si>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</si>
  <si>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</si>
  <si>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</si>
  <si>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</si>
  <si>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</si>
  <si>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</si>
  <si>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</si>
  <si>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</si>
  <si>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</si>
  <si>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</si>
  <si>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</si>
  <si>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</si>
  <si>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</si>
  <si>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</si>
  <si>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</si>
  <si>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</si>
  <si>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</si>
  <si>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</si>
  <si>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</si>
  <si>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</si>
  <si>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</si>
  <si>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</si>
  <si>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</si>
  <si>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</si>
  <si>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</si>
  <si>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</si>
  <si>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</si>
  <si>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</si>
  <si>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</si>
  <si>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</si>
  <si>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</si>
  <si>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</si>
  <si>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</si>
  <si>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</si>
  <si>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</si>
  <si>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</si>
  <si>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</si>
  <si>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</si>
  <si>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</si>
  <si>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</si>
  <si>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</si>
  <si>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</si>
  <si>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</si>
  <si>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</si>
  <si>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</si>
  <si>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</si>
  <si>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</si>
  <si>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</si>
  <si>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</si>
  <si>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</si>
  <si>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</si>
  <si>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</si>
  <si>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</si>
  <si>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</si>
  <si>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</si>
  <si>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</si>
  <si>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</si>
  <si>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</si>
  <si>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</si>
  <si>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</si>
  <si>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</si>
  <si>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</si>
  <si>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</si>
  <si>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</si>
  <si>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</si>
  <si>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</si>
  <si>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</si>
  <si>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</si>
  <si>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</si>
  <si>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</si>
  <si>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</si>
  <si>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</si>
  <si>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</si>
  <si>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</si>
  <si>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</si>
  <si>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</si>
  <si>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</si>
  <si>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</si>
  <si>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</si>
  <si>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</si>
  <si>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</si>
  <si>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</si>
  <si>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</si>
  <si>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</si>
  <si>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</si>
  <si>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</si>
  <si>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</si>
  <si>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</si>
  <si>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</si>
  <si>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</si>
  <si>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</si>
  <si>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</si>
  <si>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</si>
  <si>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</si>
  <si>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</si>
  <si>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</si>
  <si>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</si>
  <si>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</si>
  <si>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</si>
  <si>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</si>
  <si>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</si>
  <si>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</si>
  <si>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</si>
  <si>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</si>
  <si>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</si>
  <si>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</si>
  <si>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</si>
  <si>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</si>
  <si>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</si>
  <si>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</si>
  <si>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</si>
  <si>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</si>
  <si>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</si>
  <si>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</si>
  <si>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</si>
  <si>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</si>
  <si>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</si>
  <si>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</si>
  <si>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</si>
  <si>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</si>
  <si>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</si>
  <si>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</si>
  <si>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</si>
  <si>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</si>
  <si>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</si>
  <si>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</si>
  <si>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</si>
  <si>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</si>
  <si>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</si>
  <si>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</si>
  <si>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</si>
  <si>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</si>
  <si>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</si>
  <si>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</si>
  <si>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</si>
  <si>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</si>
  <si>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</si>
  <si>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</si>
  <si>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</si>
  <si>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</si>
  <si>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</si>
  <si>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</si>
  <si>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</si>
  <si>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</si>
  <si>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</si>
  <si>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</si>
  <si>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</si>
  <si>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</si>
  <si>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</si>
  <si>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</si>
  <si>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</si>
  <si>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</si>
  <si>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</si>
  <si>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</si>
  <si>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</si>
  <si>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</si>
  <si>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</si>
  <si>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</si>
  <si>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</si>
  <si>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</si>
  <si>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</si>
  <si>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</si>
  <si>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</si>
  <si>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</si>
  <si>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</si>
  <si>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</si>
  <si>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</si>
  <si>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</si>
  <si>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</si>
  <si>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</si>
  <si>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</si>
  <si>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</si>
  <si>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</si>
  <si>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</si>
  <si>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</si>
  <si>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</si>
  <si>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</si>
  <si>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</si>
  <si>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</si>
  <si>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</si>
  <si>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</si>
  <si>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</si>
  <si>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</si>
  <si>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</si>
  <si>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</si>
  <si>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</si>
  <si>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</si>
  <si>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</si>
  <si>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</si>
  <si>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</si>
  <si>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</si>
  <si>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</si>
  <si>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</si>
  <si>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</si>
  <si>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</si>
  <si>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</si>
  <si>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</si>
  <si>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</si>
  <si>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</si>
  <si>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</si>
  <si>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</si>
  <si>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</si>
  <si>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</si>
  <si>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</si>
  <si>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</si>
  <si>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</si>
  <si>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</si>
  <si>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</si>
  <si>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</si>
  <si>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</si>
  <si>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</si>
  <si>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</si>
  <si>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</si>
  <si>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</si>
  <si>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</si>
  <si>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</si>
  <si>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</si>
  <si>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</si>
  <si>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</si>
  <si>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</si>
  <si>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</si>
  <si>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</si>
  <si>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</si>
  <si>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</si>
  <si>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</si>
  <si>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</si>
  <si>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</si>
  <si>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</si>
  <si>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</si>
  <si>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</si>
  <si>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</si>
  <si>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</si>
  <si>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</si>
  <si>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</si>
  <si>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</si>
  <si>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</si>
  <si>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</si>
  <si>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</si>
  <si>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</si>
  <si>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</si>
  <si>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</si>
  <si>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</si>
  <si>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</si>
  <si>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</si>
  <si>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</si>
  <si>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</si>
  <si>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</si>
  <si>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</si>
  <si>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</si>
  <si>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</si>
  <si>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</si>
  <si>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</si>
  <si>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</si>
  <si>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</si>
  <si>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</si>
  <si>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</si>
  <si>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</si>
  <si>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</si>
  <si>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</si>
  <si>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</si>
  <si>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</si>
  <si>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</si>
  <si>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</si>
  <si>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</si>
  <si>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</si>
  <si>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</si>
  <si>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</si>
  <si>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</si>
  <si>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</si>
  <si>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</si>
  <si>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</si>
  <si>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</si>
  <si>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</si>
  <si>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</si>
  <si>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</si>
  <si>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</si>
  <si>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</si>
  <si>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</si>
  <si>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</si>
  <si>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</si>
  <si>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</si>
  <si>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</si>
  <si>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</si>
  <si>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</si>
  <si>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</si>
  <si>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</si>
  <si>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</si>
  <si>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</si>
  <si>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</si>
  <si>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</si>
  <si>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</si>
  <si>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</si>
  <si>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</si>
  <si>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</si>
  <si>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</si>
  <si>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</si>
  <si>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</si>
  <si>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</si>
  <si>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</si>
  <si>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</si>
  <si>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</si>
  <si>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</si>
  <si>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</si>
  <si>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</si>
  <si>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</si>
  <si>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</si>
  <si>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</si>
  <si>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</si>
  <si>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</si>
  <si>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</si>
  <si>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</si>
  <si>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</si>
  <si>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</si>
  <si>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</si>
  <si>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</si>
  <si>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</si>
  <si>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</si>
  <si>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</si>
  <si>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</si>
  <si>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</si>
  <si>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</si>
  <si>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</si>
  <si>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</si>
  <si>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</si>
  <si>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</si>
  <si>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</si>
  <si>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</si>
  <si>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</si>
  <si>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</si>
  <si>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</si>
  <si>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</si>
  <si>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</si>
  <si>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</si>
  <si>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</si>
  <si>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</si>
  <si>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</si>
  <si>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</si>
  <si>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</si>
  <si>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</si>
  <si>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</si>
  <si>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</si>
  <si>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</si>
  <si>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</si>
  <si>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</si>
  <si>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</si>
  <si>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</si>
  <si>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</si>
  <si>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</si>
  <si>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</si>
  <si>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</si>
  <si>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</si>
  <si>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</si>
  <si>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</si>
  <si>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</si>
  <si>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</si>
  <si>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</si>
  <si>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</si>
  <si>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</si>
  <si>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</si>
  <si>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</si>
  <si>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</si>
  <si>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</si>
  <si>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</si>
  <si>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</si>
  <si>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</si>
  <si>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</si>
  <si>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</si>
  <si>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</si>
  <si>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</si>
  <si>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</si>
  <si>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</si>
  <si>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</si>
  <si>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</si>
  <si>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</si>
  <si>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</si>
  <si>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</si>
  <si>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</si>
  <si>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</si>
  <si>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</si>
  <si>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</si>
  <si>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</si>
  <si>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</si>
  <si>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</si>
  <si>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</si>
  <si>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</si>
  <si>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</si>
  <si>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</si>
  <si>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</si>
  <si>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</si>
  <si>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</si>
  <si>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</si>
  <si>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</si>
  <si>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</si>
  <si>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</si>
  <si>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</si>
  <si>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</si>
  <si>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</si>
  <si>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</si>
  <si>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</si>
  <si>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</si>
  <si>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</si>
  <si>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</si>
  <si>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</si>
  <si>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</si>
  <si>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</si>
  <si>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</si>
  <si>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</si>
  <si>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</si>
  <si>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</si>
  <si>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</si>
  <si>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</si>
  <si>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</si>
  <si>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</si>
  <si>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</si>
  <si>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</si>
  <si>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</si>
  <si>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</si>
  <si>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</si>
  <si>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</si>
  <si>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</si>
  <si>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</si>
  <si>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</si>
  <si>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</si>
  <si>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</si>
  <si>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</si>
  <si>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</si>
  <si>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</si>
  <si>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</si>
  <si>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</si>
  <si>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</si>
  <si>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</si>
  <si>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</si>
  <si>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</si>
  <si>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</si>
  <si>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</si>
  <si>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</si>
  <si>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</si>
  <si>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</si>
  <si>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</si>
  <si>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</si>
  <si>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</si>
  <si>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</si>
  <si>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</si>
  <si>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</si>
  <si>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</si>
  <si>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</si>
  <si>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</si>
  <si>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</si>
  <si>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</si>
  <si>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</si>
  <si>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</si>
  <si>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</si>
  <si>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</si>
  <si>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</si>
  <si>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</si>
  <si>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</si>
  <si>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</si>
  <si>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</si>
  <si>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</si>
  <si>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</si>
  <si>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</si>
  <si>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</si>
  <si>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</si>
  <si>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</si>
  <si>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</si>
  <si>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</si>
  <si>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</si>
  <si>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</si>
  <si>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</si>
  <si>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</si>
  <si>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</si>
  <si>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</si>
  <si>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</si>
  <si>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</si>
  <si>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</si>
  <si>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</si>
  <si>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</si>
  <si>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</si>
  <si>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</si>
  <si>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</si>
  <si>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</si>
  <si>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</si>
  <si>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</si>
  <si>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</si>
  <si>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</si>
  <si>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</si>
  <si>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</si>
  <si>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</si>
  <si>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</si>
  <si>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</si>
  <si>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</si>
  <si>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</si>
  <si>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</si>
  <si>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</si>
  <si>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</si>
  <si>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</si>
  <si>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</si>
  <si>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</si>
  <si>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</si>
  <si>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</si>
  <si>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</si>
  <si>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</si>
  <si>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</si>
  <si>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</si>
  <si>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</si>
  <si>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</si>
  <si>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</si>
  <si>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</si>
  <si>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</si>
  <si>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</si>
  <si>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</si>
  <si>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</si>
  <si>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</si>
  <si>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</si>
  <si>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</si>
  <si>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</si>
  <si>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</si>
  <si>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</si>
  <si>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</si>
  <si>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</si>
  <si>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</si>
  <si>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</si>
  <si>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</si>
  <si>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</si>
  <si>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</si>
  <si>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</si>
  <si>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</si>
  <si>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</si>
  <si>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</si>
  <si>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</si>
  <si>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</si>
  <si>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</si>
  <si>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</si>
  <si>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</si>
  <si>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</si>
  <si>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</si>
  <si>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</si>
  <si>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</si>
  <si>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</si>
  <si>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</si>
  <si>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</si>
  <si>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</si>
  <si>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</si>
  <si>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</si>
  <si>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</si>
  <si>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</si>
  <si>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</si>
  <si>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</si>
  <si>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</si>
  <si>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</si>
  <si>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</si>
  <si>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</si>
  <si>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</si>
  <si>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</si>
  <si>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</si>
  <si>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</si>
  <si>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</si>
  <si>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</si>
  <si>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</si>
  <si>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</si>
  <si>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</si>
  <si>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</si>
  <si>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</si>
  <si>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</si>
  <si>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</si>
  <si>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</si>
  <si>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</si>
  <si>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</si>
  <si>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</si>
  <si>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</si>
  <si>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</si>
  <si>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</si>
  <si>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</si>
  <si>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</si>
  <si>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</si>
  <si>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</si>
  <si>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</si>
  <si>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</si>
  <si>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</si>
  <si>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</si>
  <si>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</si>
  <si>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</si>
  <si>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</si>
  <si>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</si>
  <si>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</si>
  <si>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</si>
  <si>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</si>
  <si>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</si>
  <si>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</si>
  <si>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</si>
  <si>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</si>
  <si>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</si>
  <si>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</si>
  <si>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</si>
  <si>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</si>
  <si>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</si>
  <si>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</si>
  <si>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</si>
  <si>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</si>
  <si>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</si>
  <si>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</si>
  <si>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</si>
  <si>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</si>
  <si>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</si>
  <si>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</si>
  <si>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</si>
  <si>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</si>
  <si>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</si>
  <si>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</si>
  <si>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</si>
  <si>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</si>
  <si>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</si>
  <si>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</si>
  <si>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</si>
  <si>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</si>
  <si>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</si>
  <si>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</si>
  <si>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</si>
  <si>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</si>
  <si>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</si>
  <si>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</si>
  <si>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</si>
  <si>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</si>
  <si>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</si>
  <si>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</si>
  <si>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</si>
  <si>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</si>
  <si>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</si>
  <si>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</si>
  <si>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</si>
  <si>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</si>
  <si>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</si>
  <si>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</si>
  <si>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</si>
  <si>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</si>
  <si>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</si>
  <si>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</si>
  <si>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</si>
  <si>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</si>
  <si>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</si>
  <si>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</si>
  <si>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</si>
  <si>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</si>
  <si>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</si>
  <si>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</si>
  <si>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</si>
  <si>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</si>
  <si>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</si>
  <si>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</si>
  <si>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</si>
  <si>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</si>
  <si>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</si>
  <si>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</si>
  <si>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</si>
  <si>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</si>
  <si>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</si>
  <si>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</si>
  <si>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</si>
  <si>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</si>
  <si>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</si>
  <si>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</si>
  <si>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</si>
  <si>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</si>
  <si>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</si>
  <si>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</si>
  <si>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</si>
  <si>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</si>
  <si>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</si>
  <si>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</si>
  <si>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</si>
  <si>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</si>
  <si>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</si>
  <si>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</si>
  <si>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</si>
  <si>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</si>
  <si>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</si>
  <si>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</si>
  <si>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</si>
  <si>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</si>
  <si>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</si>
  <si>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</si>
  <si>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</si>
  <si>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</si>
  <si>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</si>
  <si>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</si>
  <si>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</si>
  <si>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</si>
  <si>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</si>
  <si>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</si>
  <si>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</si>
  <si>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</si>
  <si>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</si>
  <si>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</si>
  <si>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</si>
  <si>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</si>
  <si>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</si>
  <si>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</si>
  <si>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</si>
  <si>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</si>
  <si>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</si>
  <si>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</si>
  <si>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</si>
  <si>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</si>
  <si>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</si>
  <si>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</si>
  <si>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</si>
  <si>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</si>
  <si>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</si>
  <si>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</si>
  <si>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</si>
  <si>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</si>
  <si>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</si>
  <si>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</si>
  <si>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</si>
  <si>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</si>
  <si>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</si>
  <si>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</si>
  <si>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</si>
  <si>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</si>
  <si>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</si>
  <si>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</si>
  <si>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</si>
  <si>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</si>
  <si>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</si>
  <si>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</si>
  <si>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</si>
  <si>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</si>
  <si>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</si>
  <si>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</si>
  <si>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</si>
  <si>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</si>
  <si>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</si>
  <si>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</si>
  <si>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</si>
  <si>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</si>
  <si>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</si>
  <si>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</si>
  <si>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</si>
  <si>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</si>
  <si>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</si>
  <si>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</si>
  <si>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</si>
  <si>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</si>
  <si>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</si>
  <si>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</si>
  <si>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</si>
  <si>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</si>
  <si>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</si>
  <si>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</si>
  <si>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</si>
  <si>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</si>
  <si>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</si>
  <si>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</si>
  <si>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</si>
  <si>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</si>
  <si>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</si>
  <si>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</si>
  <si>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</si>
  <si>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</si>
  <si>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</si>
  <si>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</si>
  <si>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</si>
  <si>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</si>
  <si>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</si>
  <si>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</si>
  <si>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</si>
  <si>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</si>
  <si>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</si>
  <si>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</si>
  <si>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</si>
  <si>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</si>
  <si>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</si>
  <si>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</si>
  <si>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</si>
  <si>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</si>
  <si>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</si>
  <si>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</si>
  <si>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</si>
  <si>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</si>
  <si>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</si>
  <si>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</si>
  <si>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</si>
  <si>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</si>
  <si>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</si>
  <si>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</si>
  <si>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</si>
  <si>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</si>
  <si>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</si>
  <si>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</si>
  <si>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</si>
  <si>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</si>
  <si>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</si>
  <si>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</si>
  <si>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</si>
  <si>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</si>
  <si>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</si>
  <si>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</si>
  <si>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</si>
  <si>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</si>
  <si>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</si>
  <si>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</si>
  <si>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</si>
  <si>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</si>
  <si>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</si>
  <si>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</si>
  <si>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</si>
  <si>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</si>
  <si>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</si>
  <si>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</si>
  <si>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</si>
  <si>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</si>
  <si>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</si>
  <si>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</si>
  <si>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</si>
  <si>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</si>
  <si>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</si>
  <si>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</si>
  <si>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</si>
  <si>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</si>
  <si>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</si>
  <si>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</si>
  <si>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</si>
  <si>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</si>
  <si>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</si>
  <si>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</si>
  <si>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</si>
  <si>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</si>
  <si>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</si>
  <si>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</si>
  <si>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</si>
  <si>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</si>
  <si>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</si>
  <si>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</si>
  <si>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</si>
  <si>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</si>
  <si>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</si>
  <si>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</si>
  <si>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</si>
  <si>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</si>
  <si>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</si>
  <si>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</si>
  <si>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</si>
  <si>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</si>
  <si>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</si>
  <si>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</si>
  <si>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</si>
  <si>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</si>
  <si>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</si>
  <si>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</si>
  <si>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</si>
  <si>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</si>
  <si>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</si>
  <si>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</si>
  <si>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</si>
  <si>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</si>
  <si>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</si>
  <si>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</si>
  <si>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</si>
  <si>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</si>
  <si>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</si>
  <si>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</si>
  <si>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</si>
  <si>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</si>
  <si>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</si>
  <si>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</si>
  <si>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</si>
  <si>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</si>
  <si>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</si>
  <si>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</si>
  <si>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</si>
  <si>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</si>
  <si>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</si>
  <si>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</si>
  <si>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</si>
  <si>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</si>
  <si>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</si>
  <si>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</si>
  <si>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</si>
  <si>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</si>
  <si>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</si>
  <si>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</si>
  <si>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</si>
  <si>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</si>
  <si>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</si>
  <si>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</si>
  <si>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</si>
  <si>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</si>
  <si>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</si>
  <si>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</si>
  <si>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</si>
  <si>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</si>
  <si>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</si>
  <si>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</si>
  <si>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</si>
  <si>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</si>
  <si>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</si>
  <si>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</si>
  <si>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</si>
  <si>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</si>
  <si>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</si>
  <si>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</si>
  <si>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</si>
  <si>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</si>
  <si>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</si>
  <si>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</si>
  <si>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</si>
  <si>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</si>
  <si>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</si>
  <si>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</si>
  <si>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</si>
  <si>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</si>
  <si>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</si>
  <si>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</si>
  <si>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</si>
  <si>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</si>
  <si>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</si>
  <si>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</si>
  <si>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</si>
  <si>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</si>
  <si>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</si>
  <si>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</si>
  <si>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</si>
  <si>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</si>
  <si>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</si>
  <si>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</si>
  <si>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</si>
  <si>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</si>
  <si>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</si>
  <si>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</si>
  <si>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</si>
  <si>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</si>
  <si>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</si>
  <si>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</si>
  <si>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</si>
  <si>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</si>
  <si>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</si>
  <si>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</si>
  <si>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</si>
  <si>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</si>
  <si>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</si>
  <si>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</si>
  <si>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</si>
  <si>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</si>
  <si>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</si>
  <si>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</si>
  <si>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</si>
  <si>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</si>
  <si>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</si>
  <si>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</si>
  <si>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</si>
  <si>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</si>
  <si>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</si>
  <si>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</si>
  <si>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</si>
  <si>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</si>
  <si>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</si>
  <si>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</si>
  <si>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</si>
  <si>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</si>
  <si>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</si>
  <si>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</si>
  <si>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</si>
  <si>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</si>
  <si>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</si>
  <si>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</si>
  <si>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</si>
  <si>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</si>
  <si>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</si>
  <si>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</si>
  <si>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</si>
  <si>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</si>
  <si>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</si>
  <si>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</si>
  <si>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</si>
  <si>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</si>
  <si>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</si>
  <si>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</si>
  <si>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</si>
  <si>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</si>
  <si>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</si>
  <si>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</si>
  <si>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</si>
  <si>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</si>
  <si>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</si>
  <si>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</si>
  <si>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</si>
  <si>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</si>
  <si>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</si>
  <si>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</si>
  <si>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</si>
  <si>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</si>
  <si>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</si>
  <si>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</si>
  <si>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</si>
  <si>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</si>
  <si>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</si>
  <si>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</si>
  <si>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</si>
  <si>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</si>
  <si>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</si>
  <si>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</si>
  <si>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</si>
  <si>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</si>
  <si>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</si>
  <si>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</si>
  <si>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</si>
  <si>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</si>
  <si>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</si>
  <si>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</si>
  <si>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</si>
  <si>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</si>
  <si>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</si>
  <si>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</si>
  <si>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</si>
  <si>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</si>
  <si>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</si>
  <si>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</si>
  <si>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</si>
  <si>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</si>
  <si>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</si>
  <si>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</si>
  <si>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</si>
  <si>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</si>
  <si>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</si>
  <si>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</si>
  <si>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</si>
  <si>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</si>
  <si>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</si>
  <si>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</si>
  <si>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</si>
  <si>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</si>
  <si>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</si>
  <si>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</si>
  <si>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</si>
  <si>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</si>
  <si>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</si>
  <si>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</si>
  <si>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</si>
  <si>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</si>
  <si>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</si>
  <si>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</si>
  <si>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</si>
  <si>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</si>
  <si>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</si>
  <si>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</si>
  <si>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</si>
  <si>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</si>
  <si>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</si>
  <si>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</si>
  <si>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</si>
  <si>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</si>
  <si>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</si>
  <si>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</si>
  <si>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</si>
  <si>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</si>
  <si>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</si>
  <si>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</si>
  <si>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</si>
  <si>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</si>
  <si>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</si>
  <si>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</si>
  <si>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</si>
  <si>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</si>
  <si>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</si>
  <si>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</si>
  <si>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</si>
  <si>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</si>
  <si>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</si>
  <si>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</si>
  <si>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</si>
  <si>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</si>
  <si>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</si>
  <si>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</si>
  <si>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</si>
  <si>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</si>
  <si>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</si>
  <si>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</si>
  <si>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</si>
  <si>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</si>
  <si>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</si>
  <si>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</si>
  <si>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</si>
  <si>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</si>
  <si>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</si>
  <si>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</si>
  <si>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</si>
  <si>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</si>
  <si>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</si>
  <si>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</si>
  <si>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</si>
  <si>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</si>
  <si>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</si>
  <si>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</si>
  <si>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</si>
  <si>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</si>
  <si>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</si>
  <si>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</si>
  <si>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</si>
  <si>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</si>
  <si>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</si>
  <si>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</si>
  <si>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</si>
  <si>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</si>
  <si>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</si>
  <si>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</si>
  <si>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</si>
  <si>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</si>
  <si>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</si>
  <si>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</si>
  <si>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</si>
  <si>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</si>
  <si>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</si>
  <si>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</si>
  <si>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</si>
  <si>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</si>
  <si>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</si>
  <si>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</si>
  <si>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</si>
  <si>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</si>
  <si>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</si>
  <si>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</si>
  <si>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</si>
  <si>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</si>
  <si>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</si>
  <si>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</si>
  <si>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</si>
  <si>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</si>
  <si>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</si>
  <si>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</si>
  <si>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</si>
  <si>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</si>
  <si>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</si>
  <si>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</si>
  <si>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</si>
  <si>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</si>
  <si>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</si>
  <si>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</si>
  <si>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</si>
  <si>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</si>
  <si>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</si>
  <si>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</si>
  <si>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</si>
  <si>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</si>
  <si>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</si>
  <si>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</si>
  <si>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</si>
  <si>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</si>
  <si>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</si>
  <si>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</si>
  <si>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</si>
  <si>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</si>
  <si>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</si>
  <si>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</si>
  <si>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</si>
  <si>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</si>
  <si>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</si>
  <si>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</si>
  <si>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</si>
  <si>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</si>
  <si>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</si>
  <si>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</si>
  <si>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</si>
  <si>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</si>
  <si>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</si>
  <si>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</si>
  <si>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</si>
  <si>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</si>
  <si>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</si>
  <si>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</si>
  <si>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</si>
  <si>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</si>
  <si>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</si>
  <si>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</si>
  <si>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</si>
  <si>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</si>
  <si>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</si>
  <si>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</si>
  <si>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</si>
  <si>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</si>
  <si>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</si>
  <si>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</si>
  <si>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</si>
  <si>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</si>
  <si>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</si>
  <si>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</si>
  <si>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</si>
  <si>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</si>
  <si>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</si>
  <si>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</si>
  <si>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</si>
  <si>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</si>
  <si>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</si>
  <si>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</si>
  <si>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</si>
  <si>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</si>
  <si>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</si>
  <si>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</si>
  <si>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</si>
  <si>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</si>
  <si>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</si>
  <si>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</si>
  <si>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</si>
  <si>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</si>
  <si>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</si>
  <si>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</si>
  <si>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</si>
  <si>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</si>
  <si>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</si>
  <si>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</si>
  <si>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</si>
  <si>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</si>
  <si>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</si>
  <si>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</si>
  <si>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</si>
  <si>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</si>
  <si>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</si>
  <si>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</si>
  <si>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</si>
  <si>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</si>
  <si>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</si>
  <si>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</si>
  <si>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</si>
  <si>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</si>
  <si>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</si>
  <si>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</si>
  <si>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</si>
  <si>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</si>
  <si>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</si>
  <si>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</si>
  <si>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</si>
  <si>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</si>
  <si>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</si>
  <si>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</si>
  <si>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</si>
  <si>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</si>
  <si>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</si>
  <si>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</si>
  <si>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</si>
  <si>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</si>
  <si>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</si>
  <si>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</si>
  <si>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</si>
  <si>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</si>
  <si>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</si>
  <si>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</si>
  <si>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</si>
  <si>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</si>
  <si>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</si>
  <si>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</si>
  <si>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</si>
  <si>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</si>
  <si>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</si>
  <si>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</si>
  <si>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</si>
  <si>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</si>
  <si>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</si>
  <si>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</si>
  <si>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</si>
  <si>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</si>
  <si>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</si>
  <si>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</si>
  <si>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</si>
  <si>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</si>
  <si>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</si>
  <si>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</si>
  <si>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</si>
  <si>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</si>
  <si>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</si>
  <si>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</si>
  <si>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</si>
  <si>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</si>
  <si>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</si>
  <si>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</si>
  <si>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</si>
  <si>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</si>
  <si>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</si>
  <si>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</si>
  <si>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</si>
  <si>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</si>
  <si>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</si>
  <si>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</si>
  <si>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</si>
  <si>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</si>
  <si>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</si>
  <si>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</si>
  <si>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</si>
  <si>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</si>
  <si>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</si>
  <si>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</si>
  <si>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</si>
  <si>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</si>
  <si>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</si>
  <si>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</si>
  <si>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</si>
  <si>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</si>
  <si>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</si>
  <si>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</si>
  <si>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</si>
  <si>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</si>
  <si>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</si>
  <si>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</si>
  <si>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</si>
  <si>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</si>
  <si>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</si>
  <si>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</si>
  <si>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</si>
  <si>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</si>
  <si>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</si>
  <si>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</si>
  <si>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</si>
  <si>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</si>
  <si>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</si>
  <si>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</si>
  <si>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</si>
  <si>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</si>
  <si>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</si>
  <si>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</si>
  <si>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</si>
  <si>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</si>
  <si>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</si>
  <si>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</si>
  <si>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</si>
  <si>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</si>
  <si>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</si>
  <si>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</si>
  <si>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</si>
  <si>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</si>
  <si>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</si>
  <si>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</si>
  <si>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</si>
  <si>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</si>
  <si>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</si>
  <si>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</si>
  <si>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</si>
  <si>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</si>
  <si>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</si>
  <si>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</si>
  <si>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</si>
  <si>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</si>
  <si>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</si>
  <si>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</si>
  <si>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</si>
  <si>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</si>
  <si>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</si>
  <si>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</si>
  <si>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</si>
  <si>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</si>
  <si>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</si>
  <si>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</si>
  <si>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</si>
  <si>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</si>
  <si>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</si>
  <si>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</si>
  <si>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</si>
  <si>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</si>
  <si>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</si>
  <si>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</si>
  <si>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</si>
  <si>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</si>
  <si>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</si>
  <si>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</si>
  <si>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</si>
  <si>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</si>
  <si>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</si>
  <si>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</si>
  <si>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</si>
  <si>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</si>
  <si>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</si>
  <si>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</si>
  <si>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</si>
  <si>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</si>
  <si>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</si>
  <si>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</si>
  <si>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</si>
  <si>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</si>
  <si>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</si>
  <si>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</si>
  <si>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</si>
  <si>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</si>
  <si>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</si>
  <si>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</si>
  <si>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</si>
  <si>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</si>
  <si>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</si>
  <si>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</si>
  <si>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</si>
  <si>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</si>
  <si>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</si>
  <si>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</si>
  <si>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</si>
  <si>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</si>
  <si>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</si>
  <si>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</si>
  <si>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</si>
  <si>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</si>
  <si>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</si>
  <si>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</si>
  <si>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</si>
  <si>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</si>
  <si>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</si>
  <si>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</si>
  <si>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</si>
  <si>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</si>
  <si>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</si>
  <si>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</si>
  <si>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</si>
  <si>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</si>
  <si>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</si>
  <si>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</si>
  <si>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</si>
  <si>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</si>
  <si>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</si>
  <si>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</si>
  <si>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</si>
  <si>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</si>
  <si>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</si>
  <si>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</si>
  <si>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</si>
  <si>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</si>
  <si>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</si>
  <si>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</si>
  <si>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</si>
  <si>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</si>
  <si>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</si>
  <si>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</si>
  <si>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</si>
  <si>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</si>
  <si>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</si>
  <si>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</si>
  <si>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</si>
  <si>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</si>
  <si>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</si>
  <si>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</si>
  <si>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</si>
  <si>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</si>
  <si>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</si>
  <si>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</si>
  <si>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</si>
  <si>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</si>
  <si>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</si>
  <si>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</si>
  <si>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</si>
  <si>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</si>
  <si>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</si>
  <si>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</si>
  <si>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</si>
  <si>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</si>
  <si>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</si>
  <si>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</si>
  <si>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</si>
  <si>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</si>
  <si>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</si>
  <si>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</si>
  <si>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</si>
  <si>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</si>
  <si>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</si>
  <si>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</si>
  <si>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</si>
  <si>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</si>
  <si>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</si>
  <si>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</si>
  <si>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</si>
  <si>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</si>
  <si>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</si>
  <si>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</si>
  <si>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</si>
  <si>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</si>
  <si>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</si>
  <si>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</si>
  <si>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</si>
  <si>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</si>
  <si>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</si>
  <si>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</si>
  <si>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</si>
  <si>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</si>
  <si>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</si>
  <si>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</si>
  <si>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</si>
  <si>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</si>
  <si>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</si>
  <si>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</si>
  <si>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</si>
  <si>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</si>
  <si>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</si>
  <si>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</si>
  <si>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</si>
  <si>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</si>
  <si>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</si>
  <si>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</si>
  <si>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</si>
  <si>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</si>
  <si>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</si>
  <si>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</si>
  <si>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</si>
  <si>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</si>
  <si>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</si>
  <si>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</si>
  <si>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</si>
  <si>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</si>
  <si>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</si>
  <si>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</si>
  <si>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</si>
  <si>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</si>
  <si>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</si>
  <si>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</si>
  <si>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</si>
  <si>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</si>
  <si>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</si>
  <si>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</si>
  <si>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</si>
  <si>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</si>
  <si>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</si>
  <si>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</si>
  <si>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</si>
  <si>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</si>
  <si>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</si>
  <si>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</si>
  <si>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</si>
  <si>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</si>
  <si>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</si>
  <si>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</si>
  <si>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</si>
  <si>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</si>
  <si>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</si>
  <si>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</si>
  <si>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</si>
  <si>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</si>
  <si>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</si>
  <si>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</si>
  <si>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</si>
  <si>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</si>
  <si>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</si>
  <si>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</si>
  <si>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</si>
  <si>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</si>
  <si>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</si>
  <si>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</si>
  <si>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</si>
  <si>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</si>
  <si>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</si>
  <si>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</si>
  <si>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</si>
  <si>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</si>
  <si>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</si>
  <si>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</si>
  <si>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</si>
  <si>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</si>
  <si>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</si>
  <si>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</si>
  <si>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</si>
  <si>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</si>
  <si>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</si>
  <si>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</si>
  <si>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</si>
  <si>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</si>
  <si>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</si>
  <si>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</si>
  <si>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</si>
  <si>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</si>
  <si>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</si>
  <si>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</si>
  <si>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</si>
  <si>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</si>
  <si>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</si>
  <si>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</si>
  <si>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</si>
  <si>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</si>
  <si>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</si>
  <si>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</si>
  <si>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</si>
  <si>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</si>
  <si>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</si>
  <si>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</si>
  <si>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</si>
  <si>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</si>
  <si>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</si>
  <si>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</si>
  <si>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</si>
  <si>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</si>
  <si>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</si>
  <si>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</si>
  <si>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</si>
  <si>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</si>
  <si>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</si>
  <si>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</si>
  <si>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</si>
  <si>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</si>
  <si>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</si>
  <si>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</si>
  <si>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</si>
  <si>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</si>
  <si>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</si>
  <si>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</si>
  <si>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</si>
  <si>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</si>
  <si>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</si>
  <si>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</si>
  <si>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</si>
  <si>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</si>
  <si>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</si>
  <si>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</si>
  <si>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</si>
  <si>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</si>
  <si>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</si>
  <si>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</si>
  <si>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</si>
  <si>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</si>
  <si>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</si>
  <si>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</si>
  <si>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</si>
  <si>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</si>
  <si>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</si>
  <si>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</si>
  <si>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</si>
  <si>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</si>
  <si>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</si>
  <si>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</si>
  <si>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</si>
  <si>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</si>
  <si>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</si>
  <si>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</si>
  <si>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</si>
  <si>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</si>
  <si>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</si>
  <si>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</si>
  <si>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</si>
  <si>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</si>
  <si>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</si>
  <si>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</si>
  <si>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</si>
  <si>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</si>
  <si>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</si>
  <si>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</si>
  <si>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</si>
  <si>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</si>
  <si>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</si>
  <si>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</si>
  <si>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</si>
  <si>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</si>
  <si>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</si>
  <si>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</si>
  <si>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</si>
  <si>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</si>
  <si>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</si>
  <si>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</si>
  <si>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</si>
  <si>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</si>
  <si>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</si>
  <si>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</si>
  <si>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</si>
  <si>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</si>
  <si>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</si>
  <si>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</si>
  <si>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</si>
  <si>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</si>
  <si>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</si>
  <si>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</si>
  <si>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</si>
  <si>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</si>
  <si>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</si>
  <si>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</si>
  <si>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</si>
  <si>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</si>
  <si>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</si>
  <si>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</si>
  <si>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</si>
  <si>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</si>
  <si>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</si>
  <si>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</si>
  <si>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</si>
  <si>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</si>
  <si>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</si>
  <si>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</si>
  <si>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</si>
  <si>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</si>
  <si>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</si>
  <si>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</si>
  <si>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</si>
  <si>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</si>
  <si>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</si>
  <si>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</si>
  <si>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</si>
  <si>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</si>
  <si>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</si>
  <si>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</si>
  <si>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</si>
  <si>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</si>
  <si>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</si>
  <si>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</si>
  <si>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</si>
  <si>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</si>
  <si>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</si>
  <si>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</si>
  <si>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</si>
  <si>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</si>
  <si>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</si>
  <si>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</si>
  <si>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</si>
  <si>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</si>
  <si>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</si>
  <si>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</si>
  <si>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</si>
  <si>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</si>
  <si>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</si>
  <si>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</si>
  <si>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</si>
  <si>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</si>
  <si>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</si>
  <si>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</si>
  <si>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</si>
  <si>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</si>
  <si>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</si>
  <si>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</si>
  <si>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</si>
  <si>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</si>
  <si>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</si>
  <si>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</si>
  <si>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</si>
  <si>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</si>
  <si>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</si>
  <si>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</si>
  <si>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</si>
  <si>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</si>
  <si>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</si>
  <si>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</si>
  <si>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</si>
  <si>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</si>
  <si>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</si>
  <si>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</si>
  <si>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</si>
  <si>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</si>
  <si>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</si>
  <si>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</si>
  <si>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</si>
  <si>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</si>
  <si>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</si>
  <si>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</si>
  <si>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</si>
  <si>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</si>
  <si>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</si>
  <si>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</si>
  <si>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</si>
  <si>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</si>
  <si>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</si>
  <si>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</si>
  <si>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</si>
  <si>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</si>
  <si>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</si>
  <si>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</si>
  <si>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</si>
  <si>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</si>
  <si>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</si>
  <si>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</si>
  <si>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</si>
  <si>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</si>
  <si>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</si>
  <si>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</si>
  <si>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</si>
  <si>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</si>
  <si>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</si>
  <si>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</si>
  <si>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</si>
  <si>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</si>
  <si>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</si>
  <si>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</si>
  <si>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</si>
  <si>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</si>
  <si>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</si>
  <si>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</si>
  <si>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</si>
  <si>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</si>
  <si>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</si>
  <si>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</si>
  <si>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</si>
  <si>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</si>
  <si>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</si>
  <si>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</si>
  <si>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</si>
  <si>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</si>
  <si>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</si>
  <si>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</si>
  <si>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</si>
  <si>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</si>
  <si>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</si>
  <si>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</si>
  <si>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</si>
  <si>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</si>
  <si>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</si>
  <si>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</si>
  <si>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</si>
  <si>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</si>
  <si>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</si>
  <si>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</si>
  <si>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</si>
  <si>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</si>
  <si>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</si>
  <si>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</si>
  <si>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</si>
  <si>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</si>
  <si>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</si>
  <si>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</si>
  <si>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</si>
  <si>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</si>
  <si>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</si>
  <si>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</si>
  <si>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</si>
  <si>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</si>
  <si>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</si>
  <si>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</si>
  <si>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</si>
  <si>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</si>
  <si>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</si>
  <si>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</si>
  <si>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</si>
  <si>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</si>
  <si>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</si>
  <si>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</si>
  <si>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</si>
  <si>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</si>
  <si>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</si>
  <si>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</si>
  <si>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</si>
  <si>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</si>
  <si>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</si>
  <si>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</si>
  <si>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</si>
  <si>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</si>
  <si>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</si>
  <si>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</si>
  <si>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</si>
  <si>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</si>
  <si>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</si>
  <si>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</si>
  <si>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</si>
  <si>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</si>
  <si>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</si>
  <si>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</si>
  <si>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</si>
  <si>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</si>
  <si>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</si>
  <si>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</si>
  <si>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</si>
  <si>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</si>
  <si>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</si>
  <si>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</si>
  <si>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</si>
  <si>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</si>
  <si>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</si>
  <si>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</si>
  <si>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</si>
  <si>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</si>
  <si>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</si>
  <si>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</si>
  <si>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</si>
  <si>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</si>
  <si>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</si>
  <si>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</si>
  <si>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</si>
  <si>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</si>
  <si>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</si>
  <si>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</si>
  <si>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</si>
  <si>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</si>
  <si>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</si>
  <si>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</si>
  <si>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</si>
  <si>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</si>
  <si>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</si>
  <si>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</si>
  <si>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</si>
  <si>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</si>
  <si>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</si>
  <si>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</si>
  <si>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</si>
  <si>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</si>
  <si>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</si>
  <si>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</si>
  <si>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</si>
  <si>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</si>
  <si>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</si>
  <si>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</si>
  <si>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</si>
  <si>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</si>
  <si>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</si>
  <si>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</si>
  <si>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</si>
  <si>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</si>
  <si>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</si>
  <si>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</si>
  <si>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</si>
  <si>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</si>
  <si>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</si>
  <si>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</si>
  <si>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</si>
  <si>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</si>
  <si>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</si>
  <si>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</si>
  <si>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</si>
  <si>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</si>
  <si>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</si>
  <si>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</si>
  <si>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</si>
  <si>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</si>
  <si>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</si>
  <si>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</si>
  <si>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</si>
  <si>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</si>
  <si>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</si>
  <si>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</si>
  <si>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</si>
  <si>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</si>
  <si>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</si>
  <si>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</si>
  <si>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</si>
  <si>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</si>
  <si>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</si>
  <si>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</si>
  <si>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</si>
  <si>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</si>
  <si>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</si>
  <si>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</si>
  <si>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</si>
  <si>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</si>
  <si>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</si>
  <si>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</si>
  <si>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</si>
  <si>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</si>
  <si>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</si>
  <si>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</si>
  <si>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</si>
  <si>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</si>
  <si>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</si>
  <si>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</si>
  <si>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</si>
  <si>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</si>
  <si>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</si>
  <si>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</si>
  <si>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</si>
  <si>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</si>
  <si>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</si>
  <si>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</si>
  <si>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</si>
  <si>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</si>
  <si>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</si>
  <si>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</si>
  <si>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</si>
  <si>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</si>
  <si>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</si>
  <si>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</si>
  <si>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</si>
  <si>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</si>
  <si>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</si>
  <si>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</si>
  <si>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</si>
  <si>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</si>
  <si>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</si>
  <si>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</si>
  <si>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</si>
  <si>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</si>
  <si>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</si>
  <si>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</si>
  <si>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</si>
  <si>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</si>
  <si>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</si>
  <si>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</si>
  <si>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</si>
  <si>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</si>
  <si>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</si>
  <si>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</si>
  <si>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</si>
  <si>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</si>
  <si>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</si>
  <si>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</si>
  <si>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</si>
  <si>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</si>
  <si>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</si>
  <si>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</si>
  <si>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</si>
  <si>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</si>
  <si>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</si>
  <si>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</si>
  <si>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</si>
  <si>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</si>
  <si>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</si>
  <si>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</si>
  <si>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</si>
  <si>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</si>
  <si>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</si>
  <si>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</si>
  <si>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</si>
  <si>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</si>
  <si>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</si>
  <si>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</si>
  <si>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</si>
  <si>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</si>
  <si>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</si>
  <si>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</si>
  <si>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</si>
  <si>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</si>
  <si>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</si>
  <si>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</si>
  <si>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</si>
  <si>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</si>
  <si>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</si>
  <si>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</si>
  <si>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</si>
  <si>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</si>
  <si>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</si>
  <si>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</si>
  <si>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</si>
  <si>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</si>
  <si>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</si>
  <si>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</si>
  <si>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</si>
  <si>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</si>
  <si>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</si>
  <si>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</si>
  <si>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</si>
  <si>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</si>
  <si>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</si>
  <si>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</si>
  <si>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</si>
  <si>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</si>
  <si>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</si>
  <si>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</si>
  <si>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</si>
  <si>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</si>
  <si>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</si>
  <si>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</si>
  <si>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</si>
  <si>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</si>
  <si>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</si>
  <si>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</si>
  <si>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</si>
  <si>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</si>
  <si>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</si>
  <si>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</si>
  <si>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</si>
  <si>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</si>
  <si>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</si>
  <si>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</si>
  <si>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</si>
  <si>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</si>
  <si>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</si>
  <si>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</si>
  <si>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</si>
  <si>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</si>
  <si>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</si>
  <si>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</si>
  <si>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</si>
  <si>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</si>
  <si>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</si>
  <si>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</si>
  <si>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</si>
  <si>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</si>
  <si>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</si>
  <si>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</si>
  <si>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</si>
  <si>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</si>
  <si>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</si>
  <si>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</si>
  <si>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</si>
  <si>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</si>
  <si>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</si>
  <si>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</si>
  <si>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</si>
  <si>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</si>
  <si>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</si>
  <si>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</si>
  <si>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</si>
  <si>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</si>
  <si>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</si>
  <si>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</si>
  <si>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</si>
  <si>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</si>
  <si>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</si>
  <si>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</si>
  <si>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</si>
  <si>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</si>
  <si>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</si>
  <si>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</si>
  <si>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</si>
  <si>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</si>
  <si>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</si>
  <si>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</si>
  <si>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</si>
  <si>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</si>
  <si>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</si>
  <si>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</si>
  <si>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</si>
  <si>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</si>
  <si>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</si>
  <si>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</si>
  <si>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</si>
  <si>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</si>
  <si>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</si>
  <si>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</si>
  <si>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</si>
  <si>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</si>
  <si>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</si>
  <si>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</si>
  <si>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</si>
  <si>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</si>
  <si>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</si>
  <si>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</si>
  <si>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</si>
  <si>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</si>
  <si>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</si>
  <si>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</si>
  <si>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</si>
  <si>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</si>
  <si>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</si>
  <si>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</si>
  <si>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</si>
  <si>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</si>
  <si>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</si>
  <si>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</si>
  <si>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</si>
  <si>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</si>
  <si>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</si>
  <si>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</si>
  <si>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</si>
  <si>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</si>
  <si>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</si>
  <si>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</si>
  <si>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</si>
  <si>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</si>
  <si>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</si>
  <si>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</si>
  <si>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</si>
  <si>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</si>
  <si>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</si>
  <si>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</si>
  <si>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</si>
  <si>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</si>
  <si>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</si>
  <si>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</si>
  <si>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</si>
  <si>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</si>
  <si>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</si>
  <si>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</si>
  <si>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</si>
  <si>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</si>
  <si>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</si>
  <si>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</si>
  <si>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</si>
  <si>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</si>
  <si>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</si>
  <si>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</si>
  <si>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</si>
  <si>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</si>
  <si>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</si>
  <si>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</si>
  <si>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</si>
  <si>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</si>
  <si>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</si>
  <si>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</si>
  <si>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</si>
  <si>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</si>
  <si>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</si>
  <si>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</si>
  <si>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</si>
  <si>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</si>
  <si>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</si>
  <si>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</si>
  <si>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</si>
  <si>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</si>
  <si>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</si>
  <si>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</si>
  <si>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</si>
  <si>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</si>
  <si>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</si>
  <si>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</si>
  <si>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</si>
  <si>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</si>
  <si>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</si>
  <si>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</si>
  <si>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</si>
  <si>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</si>
  <si>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</si>
  <si>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</si>
  <si>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</si>
  <si>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</si>
  <si>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</si>
  <si>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</si>
  <si>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</si>
  <si>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</si>
  <si>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</si>
  <si>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</si>
  <si>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</si>
  <si>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</si>
  <si>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</si>
  <si>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</si>
  <si>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</si>
  <si>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</si>
  <si>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</si>
  <si>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</si>
  <si>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</si>
  <si>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</si>
  <si>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</si>
  <si>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</si>
  <si>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</si>
  <si>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</si>
  <si>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</si>
  <si>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</si>
  <si>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</si>
  <si>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</si>
  <si>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</si>
  <si>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</si>
  <si>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</si>
  <si>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</si>
  <si>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</si>
  <si>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</si>
  <si>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</si>
  <si>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</si>
  <si>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</si>
  <si>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</si>
  <si>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</si>
  <si>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</si>
  <si>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</si>
  <si>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</si>
  <si>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</si>
  <si>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</si>
  <si>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</si>
  <si>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</si>
  <si>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</si>
  <si>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</si>
  <si>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</si>
  <si>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</si>
  <si>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</si>
  <si>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</si>
  <si>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</si>
  <si>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</si>
  <si>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</si>
  <si>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</si>
  <si>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</si>
  <si>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</si>
  <si>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</si>
  <si>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</si>
  <si>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</si>
  <si>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</si>
  <si>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</si>
  <si>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</si>
  <si>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</si>
  <si>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</si>
  <si>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</si>
  <si>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</si>
  <si>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</si>
  <si>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</si>
  <si>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</si>
  <si>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</si>
  <si>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</si>
  <si>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</si>
  <si>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</si>
  <si>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</si>
  <si>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</si>
  <si>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</si>
  <si>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</si>
  <si>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</si>
  <si>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</si>
  <si>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</si>
  <si>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</si>
  <si>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</si>
  <si>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</si>
  <si>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</si>
  <si>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</si>
  <si>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</si>
  <si>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</si>
  <si>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</si>
  <si>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</si>
  <si>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</si>
  <si>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</si>
  <si>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</si>
  <si>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</si>
  <si>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</si>
  <si>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</si>
  <si>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</si>
  <si>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</si>
  <si>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</si>
  <si>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</si>
  <si>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</si>
  <si>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</si>
  <si>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</si>
  <si>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</si>
  <si>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</si>
  <si>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</si>
  <si>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</si>
  <si>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</si>
  <si>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</si>
  <si>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</si>
  <si>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</si>
  <si>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</si>
  <si>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</si>
  <si>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</si>
  <si>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</si>
  <si>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</si>
  <si>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</si>
  <si>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</si>
  <si>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</si>
  <si>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</si>
  <si>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</si>
  <si>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</si>
  <si>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</si>
  <si>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</si>
  <si>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</si>
  <si>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</si>
  <si>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</si>
  <si>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</si>
  <si>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</si>
  <si>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</si>
  <si>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</si>
  <si>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</si>
  <si>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</si>
  <si>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</si>
  <si>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</si>
  <si>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</si>
  <si>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</si>
  <si>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</si>
  <si>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</si>
  <si>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</si>
  <si>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</si>
  <si>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</si>
  <si>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</si>
  <si>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</si>
  <si>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</si>
  <si>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</si>
  <si>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</si>
  <si>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</si>
  <si>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</si>
  <si>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</si>
  <si>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</si>
  <si>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</si>
  <si>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</si>
  <si>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</si>
  <si>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</si>
  <si>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</si>
  <si>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</si>
  <si>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</si>
  <si>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</si>
  <si>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</si>
  <si>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</si>
  <si>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</si>
  <si>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</si>
  <si>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</si>
  <si>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</si>
  <si>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</si>
  <si>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</si>
  <si>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</si>
  <si>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</si>
  <si>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</si>
  <si>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</si>
  <si>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</si>
  <si>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</si>
  <si>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</si>
  <si>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</si>
  <si>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</si>
  <si>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</si>
  <si>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</si>
  <si>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</si>
  <si>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</si>
  <si>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</si>
  <si>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</si>
  <si>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</si>
  <si>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</si>
  <si>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</si>
  <si>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</si>
  <si>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</si>
  <si>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</si>
  <si>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</si>
  <si>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</si>
  <si>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</si>
  <si>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</si>
  <si>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</si>
  <si>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</si>
  <si>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</si>
  <si>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</si>
  <si>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</si>
  <si>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</si>
  <si>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</si>
  <si>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</si>
  <si>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</si>
  <si>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</si>
  <si>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</si>
  <si>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</si>
  <si>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</si>
  <si>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</si>
  <si>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</si>
  <si>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</si>
  <si>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</si>
  <si>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</si>
  <si>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</si>
  <si>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</si>
  <si>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</si>
  <si>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</si>
  <si>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</si>
  <si>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</si>
  <si>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</si>
  <si>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</si>
  <si>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</si>
  <si>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</si>
  <si>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</si>
  <si>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</si>
  <si>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</si>
  <si>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</si>
  <si>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</si>
  <si>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</si>
  <si>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</si>
  <si>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</si>
  <si>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</si>
  <si>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</si>
  <si>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</si>
  <si>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</si>
  <si>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</si>
  <si>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</si>
  <si>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</si>
  <si>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</si>
  <si>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</si>
  <si>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</si>
  <si>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</si>
  <si>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</si>
  <si>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</si>
  <si>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</si>
  <si>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</si>
  <si>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</si>
  <si>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</si>
  <si>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</si>
  <si>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</si>
  <si>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</si>
  <si>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</si>
  <si>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</si>
  <si>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</si>
  <si>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</si>
  <si>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</si>
  <si>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</si>
  <si>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</si>
  <si>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</si>
  <si>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</si>
  <si>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</si>
  <si>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</si>
  <si>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</si>
  <si>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</si>
  <si>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</si>
  <si>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</si>
  <si>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</si>
  <si>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</si>
  <si>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</si>
  <si>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</si>
  <si>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</si>
  <si>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</si>
  <si>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</si>
  <si>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</si>
  <si>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</si>
  <si>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</si>
  <si>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</si>
  <si>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</si>
  <si>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</si>
  <si>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</si>
  <si>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</si>
  <si>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</si>
  <si>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</si>
  <si>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</si>
  <si>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</si>
  <si>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</si>
  <si>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</si>
  <si>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</si>
  <si>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</si>
  <si>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</si>
  <si>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</si>
  <si>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</si>
  <si>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</si>
  <si>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</si>
  <si>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</si>
  <si>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</si>
  <si>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</si>
  <si>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</si>
  <si>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</si>
  <si>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</si>
  <si>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</si>
  <si>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</si>
  <si>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</si>
  <si>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</si>
  <si>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</si>
  <si>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</si>
  <si>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</si>
  <si>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</si>
  <si>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</si>
  <si>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</si>
  <si>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</si>
  <si>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</si>
  <si>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</si>
  <si>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</si>
  <si>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</si>
  <si>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</si>
  <si>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</si>
  <si>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</si>
  <si>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</si>
  <si>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</si>
  <si>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</si>
  <si>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</si>
  <si>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</si>
  <si>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</si>
  <si>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</si>
  <si>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</si>
  <si>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</si>
  <si>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</si>
  <si>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</si>
  <si>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</si>
  <si>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</si>
  <si>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</si>
  <si>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</si>
  <si>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</si>
  <si>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</si>
  <si>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</si>
  <si>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</si>
  <si>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</si>
  <si>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</si>
  <si>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</si>
  <si>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</si>
  <si>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</si>
  <si>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</si>
  <si>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</si>
  <si>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</si>
  <si>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</si>
  <si>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</si>
  <si>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</si>
  <si>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</si>
  <si>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</si>
  <si>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</si>
  <si>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</si>
  <si>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</si>
  <si>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</si>
  <si>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</si>
  <si>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</si>
  <si>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</si>
  <si>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</si>
  <si>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</si>
  <si>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</si>
  <si>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</si>
  <si>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</si>
  <si>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</si>
  <si>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</si>
  <si>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</si>
  <si>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</si>
  <si>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</si>
  <si>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</si>
  <si>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</si>
  <si>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</si>
  <si>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</si>
  <si>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</si>
  <si>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</si>
  <si>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</si>
  <si>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</si>
  <si>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</si>
  <si>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</si>
  <si>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</si>
  <si>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</si>
  <si>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</si>
  <si>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</si>
  <si>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</si>
  <si>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</si>
  <si>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</si>
  <si>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</si>
  <si>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</si>
  <si>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</si>
  <si>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</si>
  <si>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</si>
  <si>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</si>
  <si>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</si>
  <si>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</si>
  <si>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</si>
  <si>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</si>
  <si>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</si>
  <si>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</si>
  <si>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</si>
  <si>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</si>
  <si>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</si>
  <si>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</si>
  <si>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</si>
  <si>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</si>
  <si>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</si>
  <si>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</si>
  <si>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</si>
  <si>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</si>
  <si>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</si>
  <si>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</si>
  <si>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</si>
  <si>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</si>
  <si>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</si>
  <si>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</si>
  <si>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</si>
  <si>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</si>
  <si>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</si>
  <si>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</si>
  <si>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</si>
  <si>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</si>
  <si>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</si>
  <si>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</si>
  <si>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</si>
  <si>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</si>
  <si>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</si>
  <si>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</si>
  <si>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</si>
  <si>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</si>
  <si>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</si>
  <si>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</si>
  <si>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</si>
  <si>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</si>
  <si>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</si>
  <si>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</si>
  <si>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</si>
  <si>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</si>
  <si>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</si>
  <si>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</si>
  <si>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</si>
  <si>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</si>
  <si>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</si>
  <si>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</si>
  <si>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</si>
  <si>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</si>
  <si>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</si>
  <si>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</si>
  <si>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</si>
  <si>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</si>
  <si>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</si>
  <si>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</si>
  <si>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</si>
  <si>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</si>
  <si>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</si>
  <si>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</si>
  <si>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</si>
  <si>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</si>
  <si>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</si>
  <si>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</si>
  <si>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</si>
  <si>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</si>
  <si>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</si>
  <si>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</si>
  <si>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</si>
  <si>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</si>
  <si>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</si>
  <si>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</si>
  <si>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</si>
  <si>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</si>
  <si>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</si>
  <si>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</si>
  <si>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</si>
  <si>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</si>
  <si>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</si>
  <si>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</si>
  <si>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</si>
  <si>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</si>
  <si>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</si>
  <si>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</si>
  <si>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</si>
  <si>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</si>
  <si>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</si>
  <si>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</si>
  <si>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</si>
  <si>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</si>
  <si>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</si>
  <si>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</si>
  <si>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</si>
  <si>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</si>
  <si>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</si>
  <si>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</si>
  <si>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</si>
  <si>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</si>
  <si>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</si>
  <si>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</si>
  <si>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</si>
  <si>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</si>
  <si>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</si>
  <si>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</si>
  <si>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</si>
  <si>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</si>
  <si>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</si>
  <si>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</si>
  <si>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</si>
  <si>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</si>
  <si>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</si>
  <si>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</si>
  <si>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</si>
  <si>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</si>
  <si>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</si>
  <si>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</si>
  <si>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</si>
  <si>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</si>
  <si>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</si>
  <si>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</si>
  <si>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</si>
  <si>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</si>
  <si>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</si>
  <si>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</si>
  <si>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</si>
  <si>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</si>
  <si>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</si>
  <si>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</si>
  <si>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</si>
  <si>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</si>
  <si>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</si>
  <si>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</si>
  <si>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</si>
  <si>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</si>
  <si>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</si>
  <si>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</si>
  <si>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</si>
  <si>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</si>
  <si>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</si>
  <si>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</si>
  <si>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</si>
  <si>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</si>
  <si>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</si>
  <si>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</si>
  <si>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</si>
  <si>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</si>
  <si>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</si>
  <si>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</si>
  <si>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</si>
  <si>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</si>
  <si>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</si>
  <si>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</si>
  <si>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</si>
  <si>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</si>
  <si>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</si>
  <si>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</si>
  <si>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</si>
  <si>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</si>
  <si>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</si>
  <si>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</si>
  <si>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</si>
  <si>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</si>
  <si>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</si>
  <si>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</si>
  <si>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</si>
  <si>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</si>
  <si>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</si>
  <si>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</si>
  <si>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</si>
  <si>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</si>
  <si>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</si>
  <si>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</si>
  <si>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</si>
  <si>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</si>
  <si>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</si>
  <si>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</si>
  <si>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</si>
  <si>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</si>
  <si>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</si>
  <si>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</si>
  <si>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</si>
  <si>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</si>
  <si>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</si>
  <si>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</si>
  <si>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</si>
  <si>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</si>
  <si>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</si>
  <si>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</si>
  <si>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</si>
  <si>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</si>
  <si>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</si>
  <si>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</si>
  <si>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</si>
  <si>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</si>
  <si>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</si>
  <si>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</si>
  <si>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</si>
  <si>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</si>
  <si>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</si>
  <si>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</si>
  <si>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</si>
  <si>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</si>
  <si>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</si>
  <si>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</si>
  <si>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</si>
  <si>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</si>
  <si>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</si>
  <si>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</si>
  <si>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</si>
  <si>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</si>
  <si>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</si>
  <si>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</si>
  <si>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</si>
  <si>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</si>
  <si>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</si>
  <si>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</si>
  <si>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</si>
  <si>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</si>
  <si>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</si>
  <si>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</si>
  <si>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</si>
  <si>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</si>
  <si>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</si>
  <si>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</si>
  <si>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</si>
  <si>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</si>
  <si>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</si>
  <si>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</si>
  <si>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</si>
  <si>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</si>
  <si>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</si>
  <si>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</si>
  <si>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</si>
  <si>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</si>
  <si>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</si>
  <si>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</si>
  <si>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</si>
  <si>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</si>
  <si>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</si>
  <si>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</si>
  <si>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</si>
  <si>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</si>
  <si>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</si>
  <si>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</si>
  <si>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</si>
  <si>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</si>
  <si>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</si>
  <si>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</si>
  <si>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</si>
  <si>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</si>
  <si>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</si>
  <si>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</si>
  <si>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</si>
  <si>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</si>
  <si>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</si>
  <si>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</si>
  <si>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</si>
  <si>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</si>
  <si>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</si>
  <si>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</si>
  <si>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</si>
  <si>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</si>
  <si>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</si>
  <si>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</si>
  <si>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</si>
  <si>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</si>
  <si>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</si>
  <si>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</si>
  <si>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</si>
  <si>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</si>
  <si>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</si>
  <si>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</si>
  <si>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</si>
  <si>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</si>
  <si>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</si>
  <si>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</si>
  <si>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</si>
  <si>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</si>
  <si>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</si>
  <si>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</si>
  <si>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</si>
  <si>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</si>
  <si>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</si>
  <si>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</si>
  <si>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</si>
  <si>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</si>
  <si>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</si>
  <si>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</si>
  <si>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</si>
  <si>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</si>
  <si>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</si>
  <si>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</si>
  <si>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</si>
  <si>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</si>
  <si>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</si>
  <si>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</si>
  <si>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</si>
  <si>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</si>
  <si>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</si>
  <si>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</si>
  <si>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</si>
  <si>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</si>
  <si>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</si>
  <si>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</si>
  <si>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</si>
  <si>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</si>
  <si>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</si>
  <si>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</si>
  <si>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</si>
  <si>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</si>
  <si>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</si>
  <si>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</si>
  <si>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</si>
  <si>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</si>
  <si>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</si>
  <si>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</si>
  <si>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</si>
  <si>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</si>
  <si>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</si>
  <si>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</si>
  <si>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</si>
  <si>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</si>
  <si>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</si>
  <si>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</si>
  <si>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</si>
  <si>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</si>
  <si>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</si>
  <si>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</si>
  <si>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</si>
  <si>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</si>
  <si>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</si>
  <si>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</si>
  <si>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</si>
  <si>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</si>
  <si>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</si>
  <si>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</si>
  <si>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</si>
  <si>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</si>
  <si>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</si>
  <si>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</si>
  <si>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</si>
  <si>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</si>
  <si>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</si>
  <si>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</si>
  <si>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</si>
  <si>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</si>
  <si>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</si>
  <si>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</si>
  <si>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</si>
  <si>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</si>
  <si>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</si>
  <si>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</si>
  <si>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</si>
  <si>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</si>
  <si>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</si>
  <si>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</si>
  <si>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</si>
  <si>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</si>
  <si>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</si>
  <si>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</si>
  <si>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</si>
  <si>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</si>
  <si>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</si>
  <si>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</si>
  <si>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</si>
  <si>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</si>
  <si>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</si>
  <si>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</si>
  <si>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</si>
  <si>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</si>
  <si>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</si>
  <si>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</si>
  <si>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</si>
  <si>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</si>
  <si>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</si>
  <si>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</si>
  <si>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</si>
  <si>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</si>
  <si>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</si>
  <si>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</si>
  <si>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</si>
  <si>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</si>
  <si>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</si>
  <si>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</si>
  <si>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</si>
  <si>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</si>
  <si>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</si>
  <si>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</si>
  <si>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</si>
  <si>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</si>
  <si>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</si>
  <si>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</si>
  <si>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</si>
  <si>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</si>
  <si>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</si>
  <si>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</si>
  <si>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</si>
  <si>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</si>
  <si>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</si>
  <si>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</si>
  <si>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</si>
  <si>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</si>
  <si>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</si>
  <si>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</si>
  <si>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</si>
  <si>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</si>
  <si>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</si>
  <si>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</si>
  <si>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</si>
  <si>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</si>
  <si>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</si>
  <si>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</si>
  <si>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</si>
  <si>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</si>
  <si>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</si>
  <si>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</si>
  <si>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</si>
  <si>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</si>
  <si>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</si>
  <si>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</si>
  <si>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</si>
  <si>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</si>
  <si>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</si>
  <si>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</si>
  <si>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</si>
  <si>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</si>
  <si>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</si>
  <si>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</si>
  <si>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</si>
  <si>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</si>
  <si>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</si>
  <si>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</si>
  <si>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</si>
  <si>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</si>
  <si>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</si>
  <si>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</si>
  <si>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</si>
  <si>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</si>
  <si>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</si>
  <si>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</si>
  <si>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</si>
  <si>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</si>
  <si>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</si>
  <si>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</si>
  <si>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</si>
  <si>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</si>
  <si>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</si>
  <si>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</si>
  <si>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</si>
  <si>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</si>
  <si>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</si>
  <si>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</si>
  <si>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</si>
  <si>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</si>
  <si>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</si>
  <si>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</si>
  <si>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</si>
  <si>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</si>
  <si>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</si>
  <si>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</si>
  <si>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</si>
  <si>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</si>
  <si>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</si>
  <si>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</si>
  <si>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</si>
  <si>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</si>
  <si>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</si>
  <si>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</si>
  <si>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</si>
  <si>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</si>
  <si>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</si>
  <si>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</si>
  <si>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</si>
  <si>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</si>
  <si>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</si>
  <si>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</si>
  <si>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</si>
  <si>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</si>
  <si>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</si>
  <si>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</si>
  <si>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</si>
  <si>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</si>
  <si>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</si>
  <si>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</si>
  <si>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</si>
  <si>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</si>
  <si>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</si>
  <si>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</si>
  <si>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</si>
  <si>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</si>
  <si>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</si>
  <si>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</si>
  <si>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</si>
  <si>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</si>
  <si>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</si>
  <si>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</si>
  <si>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</si>
  <si>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</si>
  <si>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</si>
  <si>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</si>
  <si>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</si>
  <si>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</si>
  <si>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</si>
  <si>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</si>
  <si>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</si>
  <si>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</si>
  <si>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</si>
  <si>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</si>
  <si>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</si>
  <si>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</si>
  <si>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</si>
  <si>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</si>
  <si>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</si>
  <si>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</si>
  <si>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</si>
  <si>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</si>
  <si>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</si>
  <si>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</si>
  <si>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</si>
  <si>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</si>
  <si>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</si>
  <si>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</si>
  <si>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</si>
  <si>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</si>
  <si>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</si>
  <si>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</si>
  <si>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</si>
  <si>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</si>
  <si>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</si>
  <si>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</si>
  <si>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</si>
  <si>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</si>
  <si>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</si>
  <si>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</si>
  <si>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</si>
  <si>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</si>
  <si>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</si>
  <si>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</si>
  <si>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</si>
  <si>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</si>
  <si>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</si>
  <si>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</si>
  <si>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</si>
  <si>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</si>
  <si>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</si>
  <si>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</si>
  <si>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</si>
  <si>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</si>
  <si>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</si>
  <si>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</si>
  <si>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</si>
  <si>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</si>
  <si>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</si>
  <si>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</si>
  <si>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</si>
  <si>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</si>
  <si>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</si>
  <si>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</si>
  <si>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</si>
  <si>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</si>
  <si>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</si>
  <si>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</si>
  <si>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</si>
  <si>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</si>
  <si>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</si>
  <si>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</si>
  <si>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</si>
  <si>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</si>
  <si>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</si>
  <si>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</si>
  <si>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</si>
  <si>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</si>
  <si>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</si>
  <si>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</si>
  <si>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</si>
  <si>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</si>
  <si>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</si>
  <si>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</si>
  <si>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</si>
  <si>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</si>
  <si>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</si>
  <si>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</si>
  <si>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</si>
  <si>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</si>
  <si>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</si>
  <si>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</si>
  <si>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</si>
  <si>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</si>
  <si>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</si>
  <si>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</si>
  <si>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</si>
  <si>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</si>
  <si>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</si>
  <si>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</si>
  <si>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</si>
  <si>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</si>
  <si>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</si>
  <si>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</si>
  <si>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</si>
  <si>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</si>
  <si>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</si>
  <si>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</si>
  <si>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</si>
  <si>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</si>
  <si>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</si>
  <si>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</si>
  <si>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</si>
  <si>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</si>
  <si>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</si>
  <si>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</si>
  <si>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</si>
  <si>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</si>
  <si>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</si>
  <si>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</si>
  <si>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</si>
  <si>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</si>
  <si>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</si>
  <si>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</si>
  <si>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</si>
  <si>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</si>
  <si>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</si>
  <si>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</si>
  <si>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</si>
  <si>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</si>
  <si>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</si>
  <si>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</si>
  <si>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</si>
  <si>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</si>
  <si>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</si>
  <si>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</si>
  <si>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</si>
  <si>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</si>
  <si>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</si>
  <si>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</si>
  <si>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</si>
  <si>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</si>
  <si>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</si>
  <si>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</si>
  <si>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</si>
  <si>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</si>
  <si>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</si>
  <si>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</si>
  <si>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</si>
  <si>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</si>
  <si>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</si>
  <si>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</si>
  <si>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</si>
  <si>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</si>
  <si>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</si>
  <si>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</si>
  <si>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</si>
  <si>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</si>
  <si>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</si>
  <si>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</si>
  <si>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</si>
  <si>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</si>
  <si>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</si>
  <si>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</si>
  <si>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</si>
  <si>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</si>
  <si>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</si>
  <si>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</si>
  <si>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</si>
  <si>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</si>
  <si>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</si>
  <si>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</si>
  <si>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</si>
  <si>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</si>
  <si>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</si>
  <si>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</si>
  <si>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</si>
  <si>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</si>
  <si>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</si>
  <si>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</si>
  <si>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</si>
  <si>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</si>
  <si>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</si>
  <si>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</si>
  <si>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</si>
  <si>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</si>
  <si>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</si>
  <si>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</si>
  <si>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</si>
  <si>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</si>
  <si>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</si>
  <si>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</si>
  <si>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</si>
  <si>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</si>
  <si>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</si>
  <si>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</si>
  <si>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</si>
  <si>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</si>
  <si>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</si>
  <si>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</si>
  <si>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</si>
  <si>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</si>
  <si>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</si>
  <si>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</si>
  <si>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</si>
  <si>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</si>
  <si>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</si>
  <si>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</si>
  <si>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</si>
  <si>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</si>
  <si>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</si>
  <si>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</si>
  <si>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</si>
  <si>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</si>
  <si>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</si>
  <si>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</si>
  <si>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</si>
  <si>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</si>
  <si>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</si>
  <si>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</si>
  <si>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</si>
  <si>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</si>
  <si>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</si>
  <si>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</si>
  <si>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</si>
  <si>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</si>
  <si>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</si>
  <si>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</si>
  <si>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</si>
  <si>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</si>
  <si>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</si>
  <si>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</si>
  <si>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</si>
  <si>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</si>
  <si>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</si>
  <si>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</si>
  <si>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</si>
  <si>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</si>
  <si>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</si>
  <si>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</si>
  <si>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</si>
  <si>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</si>
  <si>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</si>
  <si>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</si>
  <si>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</si>
  <si>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</si>
  <si>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</si>
  <si>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</si>
  <si>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</si>
  <si>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</si>
  <si>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</si>
  <si>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</si>
  <si>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</si>
  <si>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</si>
  <si>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</si>
  <si>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</si>
  <si>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</si>
  <si>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</si>
  <si>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</si>
  <si>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</si>
  <si>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</si>
  <si>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</si>
  <si>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</si>
  <si>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</si>
  <si>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</si>
  <si>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</si>
  <si>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</si>
  <si>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</si>
  <si>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</si>
  <si>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</si>
  <si>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</si>
  <si>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</si>
  <si>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</si>
  <si>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</si>
  <si>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</si>
  <si>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</si>
  <si>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</si>
  <si>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</si>
  <si>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</si>
  <si>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</si>
  <si>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</si>
  <si>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</si>
  <si>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</si>
  <si>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</si>
  <si>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</si>
  <si>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</si>
  <si>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</si>
  <si>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</si>
  <si>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</si>
  <si>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</si>
  <si>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</si>
  <si>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</si>
  <si>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</si>
  <si>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</si>
  <si>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</si>
  <si>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</si>
  <si>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</si>
  <si>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</si>
  <si>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</si>
  <si>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</si>
  <si>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</si>
  <si>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</si>
  <si>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</si>
  <si>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</si>
  <si>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</si>
  <si>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</si>
  <si>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</si>
  <si>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</si>
  <si>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</si>
  <si>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</si>
  <si>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</si>
  <si>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</si>
  <si>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</si>
  <si>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</si>
  <si>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</si>
  <si>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</si>
  <si>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</si>
  <si>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</si>
  <si>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</si>
  <si>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</si>
  <si>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</si>
  <si>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</si>
  <si>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</si>
  <si>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</si>
  <si>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</si>
  <si>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</si>
  <si>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</si>
  <si>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</si>
  <si>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</si>
  <si>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</si>
  <si>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</si>
  <si>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</si>
  <si>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</si>
  <si>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</si>
  <si>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</si>
  <si>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</si>
  <si>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</si>
  <si>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</si>
  <si>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</si>
  <si>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</si>
  <si>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</si>
  <si>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</si>
  <si>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</si>
  <si>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</si>
  <si>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</si>
  <si>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</si>
  <si>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</si>
  <si>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</si>
  <si>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</si>
  <si>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</si>
  <si>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</si>
  <si>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</si>
  <si>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</si>
  <si>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</si>
  <si>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</si>
  <si>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</si>
  <si>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</si>
  <si>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</si>
  <si>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</si>
  <si>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</si>
  <si>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</si>
  <si>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</si>
  <si>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</si>
  <si>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</si>
  <si>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</si>
  <si>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</si>
  <si>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</si>
  <si>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</si>
  <si>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</si>
  <si>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</si>
  <si>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</si>
  <si>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</si>
  <si>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</si>
  <si>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</si>
  <si>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</si>
  <si>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</si>
  <si>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</si>
  <si>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</si>
  <si>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</si>
  <si>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</si>
  <si>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</si>
  <si>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</si>
  <si>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</si>
  <si>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</si>
  <si>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</si>
  <si>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</si>
  <si>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</si>
  <si>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</si>
  <si>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</si>
  <si>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</si>
  <si>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</si>
  <si>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</si>
  <si>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</si>
  <si>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</si>
  <si>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</si>
  <si>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</si>
  <si>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</si>
  <si>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</si>
  <si>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</si>
  <si>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</si>
  <si>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</si>
  <si>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</si>
  <si>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</si>
  <si>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</si>
  <si>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</si>
  <si>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</si>
  <si>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</si>
  <si>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</si>
  <si>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</si>
  <si>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</si>
  <si>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</si>
  <si>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</si>
  <si>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</si>
  <si>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</si>
  <si>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</si>
  <si>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</si>
  <si>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</si>
  <si>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</si>
  <si>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</si>
  <si>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</si>
  <si>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</si>
  <si>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</si>
  <si>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</si>
  <si>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</si>
  <si>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</si>
  <si>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</si>
  <si>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</si>
  <si>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</si>
  <si>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</si>
  <si>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</si>
  <si>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</si>
  <si>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</si>
  <si>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</si>
  <si>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</si>
  <si>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</si>
  <si>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</si>
  <si>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</si>
  <si>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</si>
  <si>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</si>
  <si>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</si>
  <si>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</si>
  <si>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</si>
  <si>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</si>
  <si>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</si>
  <si>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</si>
  <si>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</si>
  <si>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</si>
  <si>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</si>
  <si>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</si>
  <si>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</si>
  <si>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</si>
  <si>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</si>
  <si>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</si>
  <si>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</si>
  <si>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</si>
  <si>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</si>
  <si>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</si>
  <si>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</si>
  <si>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</si>
  <si>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</si>
  <si>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</si>
  <si>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</si>
  <si>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</si>
  <si>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</si>
  <si>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</si>
  <si>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</si>
  <si>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</si>
  <si>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</si>
  <si>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</si>
  <si>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</si>
  <si>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</si>
  <si>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</si>
  <si>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</si>
  <si>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</si>
  <si>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</si>
  <si>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</si>
  <si>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</si>
  <si>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</si>
  <si>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</si>
  <si>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</si>
  <si>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</si>
  <si>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</si>
  <si>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</si>
  <si>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</si>
  <si>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</si>
  <si>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</si>
  <si>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</si>
  <si>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</si>
  <si>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</si>
  <si>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</si>
  <si>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</si>
  <si>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</si>
  <si>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</si>
  <si>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</si>
  <si>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</si>
  <si>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</si>
  <si>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</si>
  <si>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</si>
  <si>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</si>
  <si>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</si>
  <si>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</si>
  <si>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</si>
  <si>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</si>
  <si>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</si>
  <si>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</si>
  <si>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</si>
  <si>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</si>
  <si>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</si>
  <si>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</si>
  <si>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</si>
  <si>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</si>
  <si>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</si>
  <si>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</si>
  <si>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</si>
  <si>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</si>
  <si>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</si>
  <si>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</si>
  <si>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</si>
  <si>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</si>
  <si>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</si>
  <si>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</si>
  <si>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</si>
  <si>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</si>
  <si>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</si>
  <si>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</si>
  <si>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</si>
  <si>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</si>
  <si>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</si>
  <si>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</si>
  <si>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</si>
  <si>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</si>
  <si>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</si>
  <si>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</si>
  <si>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</si>
  <si>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</si>
  <si>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</si>
  <si>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</si>
  <si>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</si>
  <si>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</si>
  <si>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</si>
  <si>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</si>
  <si>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</si>
  <si>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</si>
  <si>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</si>
  <si>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</si>
  <si>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</si>
  <si>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</si>
  <si>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</si>
  <si>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</si>
  <si>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</si>
  <si>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</si>
  <si>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</si>
  <si>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</si>
  <si>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</si>
  <si>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</si>
  <si>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</si>
  <si>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</si>
  <si>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</si>
  <si>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</si>
  <si>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</si>
  <si>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</si>
  <si>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</si>
  <si>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</si>
  <si>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</si>
  <si>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</si>
  <si>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</si>
  <si>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</si>
  <si>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</si>
  <si>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</si>
  <si>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</si>
  <si>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</si>
  <si>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</si>
  <si>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</si>
  <si>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</si>
  <si>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</si>
  <si>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</si>
  <si>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</si>
  <si>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</si>
  <si>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</si>
  <si>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</si>
  <si>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</si>
  <si>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</si>
  <si>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</si>
  <si>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</si>
  <si>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</si>
  <si>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</si>
  <si>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</si>
  <si>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</si>
  <si>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</si>
  <si>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</si>
  <si>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</si>
  <si>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</si>
  <si>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</si>
  <si>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</si>
  <si>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</si>
  <si>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</si>
  <si>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</si>
  <si>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</si>
  <si>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</si>
  <si>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</si>
  <si>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</si>
  <si>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</si>
  <si>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</si>
  <si>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</si>
  <si>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</si>
  <si>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</si>
  <si>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</si>
  <si>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</si>
  <si>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</si>
  <si>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</si>
  <si>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</si>
  <si>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</si>
  <si>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</si>
  <si>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</si>
  <si>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</si>
  <si>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</si>
  <si>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</si>
  <si>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</si>
  <si>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</si>
  <si>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</si>
  <si>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</si>
  <si>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</si>
  <si>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</si>
  <si>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</si>
  <si>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</si>
  <si>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</si>
  <si>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</si>
  <si>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</si>
  <si>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</si>
  <si>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</si>
  <si>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</si>
  <si>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</si>
  <si>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</si>
  <si>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</si>
  <si>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</si>
  <si>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</si>
  <si>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</si>
  <si>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</si>
  <si>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</si>
  <si>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</si>
  <si>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</si>
  <si>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</si>
  <si>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</si>
  <si>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</si>
  <si>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</si>
  <si>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</si>
  <si>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</si>
  <si>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</si>
  <si>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</si>
  <si>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</si>
  <si>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</si>
  <si>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</si>
  <si>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</si>
  <si>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</si>
  <si>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</si>
  <si>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</si>
  <si>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</si>
  <si>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</si>
  <si>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</si>
  <si>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</si>
  <si>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</si>
  <si>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</si>
  <si>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</si>
  <si>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</si>
  <si>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</si>
  <si>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</si>
  <si>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</si>
  <si>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</si>
  <si>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</si>
  <si>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</si>
  <si>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</si>
  <si>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</si>
  <si>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</si>
  <si>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</si>
  <si>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</si>
  <si>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</si>
  <si>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</si>
  <si>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</si>
  <si>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</si>
  <si>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</si>
  <si>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</si>
  <si>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</si>
  <si>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</si>
  <si>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</si>
  <si>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</si>
  <si>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</si>
  <si>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</si>
  <si>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</si>
  <si>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</si>
  <si>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</si>
  <si>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</si>
  <si>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</si>
  <si>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</si>
  <si>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</si>
  <si>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</si>
  <si>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</si>
  <si>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</si>
  <si>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</si>
  <si>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</si>
  <si>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</si>
  <si>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</si>
  <si>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</si>
  <si>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</si>
  <si>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</si>
  <si>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</si>
  <si>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</si>
  <si>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</si>
  <si>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</si>
  <si>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</si>
  <si>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</si>
  <si>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</si>
  <si>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</si>
  <si>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</si>
  <si>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</si>
  <si>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</si>
  <si>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</si>
  <si>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</si>
  <si>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</si>
  <si>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</si>
  <si>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</si>
  <si>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</si>
  <si>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</si>
  <si>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</si>
  <si>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</si>
  <si>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</si>
  <si>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</si>
  <si>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</si>
  <si>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</si>
  <si>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</si>
  <si>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</si>
  <si>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</si>
  <si>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</si>
  <si>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</si>
  <si>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</si>
  <si>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</si>
  <si>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</si>
  <si>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</si>
  <si>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</si>
  <si>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</si>
  <si>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</si>
  <si>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</si>
  <si>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</si>
  <si>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</si>
  <si>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</si>
  <si>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</si>
  <si>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</si>
  <si>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</si>
  <si>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</si>
  <si>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</si>
  <si>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</si>
  <si>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</si>
  <si>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</si>
  <si>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</si>
  <si>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</si>
  <si>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</si>
  <si>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</si>
  <si>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</si>
  <si>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</si>
  <si>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</si>
  <si>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</si>
  <si>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</si>
  <si>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</si>
  <si>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</si>
  <si>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</si>
  <si>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</si>
  <si>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</si>
  <si>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</si>
  <si>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</si>
  <si>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</si>
  <si>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</si>
  <si>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</si>
  <si>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</si>
  <si>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</si>
  <si>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</si>
  <si>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</si>
  <si>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</si>
  <si>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</si>
  <si>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</si>
  <si>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</si>
  <si>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</si>
  <si>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</si>
  <si>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</si>
  <si>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</si>
  <si>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</si>
  <si>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</si>
  <si>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</si>
  <si>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</si>
  <si>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</si>
  <si>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</si>
  <si>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</si>
  <si>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</si>
  <si>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</si>
  <si>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</si>
  <si>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</si>
  <si>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</si>
  <si>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</si>
  <si>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</si>
  <si>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</si>
  <si>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</si>
  <si>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</si>
  <si>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</si>
  <si>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</si>
  <si>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</si>
  <si>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</si>
  <si>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</si>
  <si>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</si>
  <si>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</si>
  <si>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</si>
  <si>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</si>
  <si>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</si>
  <si>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</si>
  <si>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</si>
  <si>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</si>
  <si>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</si>
  <si>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</si>
  <si>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</si>
  <si>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</si>
  <si>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</si>
  <si>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</si>
  <si>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</si>
  <si>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</si>
  <si>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</si>
  <si>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</si>
  <si>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</si>
  <si>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</si>
  <si>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</si>
  <si>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</si>
  <si>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</si>
  <si>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</si>
  <si>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</si>
  <si>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</si>
  <si>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</si>
  <si>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</si>
  <si>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</si>
  <si>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</si>
  <si>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</si>
  <si>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</si>
  <si>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</si>
  <si>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</si>
  <si>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</si>
  <si>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</si>
  <si>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</si>
  <si>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</si>
  <si>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</si>
  <si>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</si>
  <si>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</si>
  <si>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</si>
  <si>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</si>
  <si>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</si>
  <si>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</si>
  <si>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</si>
  <si>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</si>
  <si>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</si>
  <si>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</si>
  <si>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</si>
  <si>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</si>
  <si>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</si>
  <si>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</si>
  <si>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</si>
  <si>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</si>
  <si>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</si>
  <si>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</si>
  <si>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</si>
  <si>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</si>
  <si>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</si>
  <si>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</si>
  <si>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</si>
  <si>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</si>
  <si>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</si>
  <si>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</si>
  <si>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</si>
  <si>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</si>
  <si>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</si>
  <si>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</si>
  <si>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</si>
  <si>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</si>
  <si>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</si>
  <si>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</si>
  <si>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</si>
  <si>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</si>
  <si>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</si>
  <si>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</si>
  <si>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</si>
  <si>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</si>
  <si>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</si>
  <si>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</si>
  <si>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</si>
  <si>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</si>
  <si>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</si>
  <si>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</si>
  <si>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</si>
  <si>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</si>
  <si>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</si>
  <si>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</si>
  <si>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</si>
  <si>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</si>
  <si>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</si>
  <si>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</si>
  <si>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</si>
  <si>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</si>
  <si>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</si>
  <si>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</si>
  <si>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</si>
  <si>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</si>
  <si>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</si>
  <si>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</si>
  <si>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</si>
  <si>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</si>
  <si>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</si>
  <si>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</si>
  <si>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</si>
  <si>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</si>
  <si>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</si>
  <si>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</si>
  <si>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</si>
  <si>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</si>
  <si>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</si>
  <si>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</si>
  <si>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</si>
  <si>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</si>
  <si>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</si>
  <si>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</si>
  <si>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</si>
  <si>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</si>
  <si>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</si>
  <si>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</si>
  <si>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</si>
  <si>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</si>
  <si>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</si>
  <si>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</si>
  <si>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</si>
  <si>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</si>
  <si>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</si>
  <si>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</si>
  <si>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</si>
  <si>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</si>
  <si>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</si>
  <si>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</si>
  <si>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</si>
  <si>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</si>
  <si>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</si>
  <si>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</si>
  <si>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</si>
  <si>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</si>
  <si>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</si>
  <si>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</si>
  <si>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</si>
  <si>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</si>
  <si>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</si>
  <si>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</si>
  <si>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</si>
  <si>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</si>
  <si>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</si>
  <si>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</si>
  <si>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</si>
  <si>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</si>
  <si>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</si>
  <si>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</si>
  <si>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</si>
  <si>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</si>
  <si>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</si>
  <si>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</si>
  <si>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</si>
  <si>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</si>
  <si>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</si>
  <si>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</si>
  <si>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</si>
  <si>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</si>
  <si>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</si>
  <si>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</si>
  <si>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</si>
  <si>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</si>
  <si>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</si>
  <si>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</si>
  <si>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</si>
  <si>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</si>
  <si>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</si>
  <si>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</si>
  <si>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</si>
  <si>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</si>
  <si>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</si>
  <si>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</si>
  <si>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</si>
  <si>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</si>
  <si>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</si>
  <si>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</si>
  <si>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</si>
  <si>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</si>
  <si>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</si>
  <si>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</si>
  <si>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</si>
  <si>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</si>
  <si>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</si>
  <si>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</si>
  <si>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</si>
  <si>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</si>
  <si>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</si>
  <si>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</si>
  <si>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</si>
  <si>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</si>
  <si>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</si>
  <si>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</si>
  <si>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</si>
  <si>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</si>
  <si>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</si>
  <si>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</si>
  <si>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</si>
  <si>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</si>
  <si>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</si>
  <si>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</si>
  <si>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</si>
  <si>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</si>
  <si>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</si>
  <si>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</si>
  <si>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</si>
  <si>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</si>
  <si>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</si>
  <si>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</si>
  <si>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</si>
  <si>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</si>
  <si>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</si>
  <si>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</si>
  <si>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</si>
  <si>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</si>
  <si>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</si>
  <si>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</si>
  <si>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</si>
  <si>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</si>
  <si>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</si>
  <si>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</si>
  <si>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</si>
  <si>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</si>
  <si>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</si>
  <si>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</si>
  <si>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</si>
  <si>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</si>
  <si>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</si>
  <si>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</si>
  <si>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</si>
  <si>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</si>
  <si>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</si>
  <si>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</si>
  <si>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</si>
  <si>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</si>
  <si>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</si>
  <si>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</si>
  <si>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</si>
  <si>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</si>
  <si>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</si>
  <si>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</si>
  <si>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</si>
  <si>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</si>
  <si>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</si>
  <si>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</si>
  <si>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</si>
  <si>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</si>
  <si>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</si>
  <si>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</si>
  <si>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</si>
  <si>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</si>
  <si>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</si>
  <si>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</si>
  <si>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</si>
  <si>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</si>
  <si>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</si>
  <si>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</si>
  <si>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</si>
  <si>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</si>
  <si>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</si>
  <si>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</si>
  <si>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</si>
  <si>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</si>
  <si>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</si>
  <si>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</si>
  <si>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</si>
  <si>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</si>
  <si>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</si>
  <si>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</si>
  <si>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</si>
  <si>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</si>
  <si>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</si>
  <si>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</si>
  <si>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</si>
  <si>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</si>
  <si>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</si>
  <si>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</si>
  <si>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</si>
  <si>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</si>
  <si>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</si>
  <si>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</si>
  <si>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</si>
  <si>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</si>
  <si>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</si>
  <si>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</si>
  <si>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</si>
  <si>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</si>
  <si>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</si>
  <si>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</si>
  <si>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</si>
  <si>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</si>
  <si>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</si>
  <si>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</si>
  <si>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</si>
  <si>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</si>
  <si>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</si>
  <si>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</si>
  <si>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</si>
  <si>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</si>
  <si>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</si>
  <si>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</si>
  <si>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</si>
  <si>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</si>
  <si>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</si>
  <si>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</si>
  <si>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</si>
  <si>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</si>
  <si>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</si>
  <si>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</si>
  <si>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</si>
  <si>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</si>
  <si>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</si>
  <si>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</si>
  <si>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</si>
  <si>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</si>
  <si>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</si>
  <si>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</si>
  <si>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</si>
  <si>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</si>
  <si>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</si>
  <si>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</si>
  <si>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</si>
  <si>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</si>
  <si>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</si>
  <si>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</si>
  <si>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</si>
  <si>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</si>
  <si>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</si>
  <si>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</si>
  <si>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</si>
  <si>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</si>
  <si>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</si>
  <si>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</si>
  <si>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</si>
  <si>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</si>
  <si>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</si>
  <si>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</si>
  <si>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</si>
  <si>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</si>
  <si>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</si>
  <si>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</si>
  <si>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</si>
  <si>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</si>
  <si>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</si>
  <si>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</si>
  <si>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</si>
  <si>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</si>
  <si>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</si>
  <si>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</si>
  <si>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</si>
  <si>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</si>
  <si>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</si>
  <si>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</si>
  <si>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</si>
  <si>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</si>
  <si>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</si>
  <si>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</si>
  <si>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</si>
  <si>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</si>
  <si>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</si>
  <si>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</si>
  <si>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</si>
  <si>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</si>
  <si>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</si>
  <si>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</si>
  <si>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</si>
  <si>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</si>
  <si>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</si>
  <si>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</si>
  <si>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</si>
  <si>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</si>
  <si>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</si>
  <si>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</si>
  <si>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</si>
  <si>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</si>
  <si>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</si>
  <si>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</si>
  <si>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</si>
  <si>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</si>
  <si>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</si>
  <si>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</si>
  <si>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</si>
  <si>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</si>
  <si>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</si>
  <si>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</si>
  <si>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</si>
  <si>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</si>
  <si>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</si>
  <si>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</si>
  <si>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</si>
  <si>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</si>
  <si>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</si>
  <si>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</si>
  <si>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</si>
  <si>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</si>
  <si>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</si>
  <si>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</si>
  <si>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</si>
  <si>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</si>
  <si>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</si>
  <si>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</si>
  <si>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</si>
  <si>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</si>
  <si>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</si>
  <si>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</si>
  <si>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</si>
  <si>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</si>
  <si>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</si>
  <si>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</si>
  <si>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</si>
  <si>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</si>
  <si>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</si>
  <si>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</si>
  <si>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</si>
  <si>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</si>
  <si>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</si>
  <si>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</si>
  <si>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</si>
  <si>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</si>
  <si>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</si>
  <si>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</si>
  <si>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</si>
  <si>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</si>
  <si>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</si>
  <si>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</si>
  <si>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</si>
  <si>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</si>
  <si>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</si>
  <si>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</si>
  <si>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</si>
  <si>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</si>
  <si>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</si>
  <si>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</si>
  <si>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</si>
  <si>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</si>
  <si>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</si>
  <si>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</si>
  <si>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</si>
  <si>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</si>
  <si>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</si>
  <si>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</si>
  <si>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</si>
  <si>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</si>
  <si>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</si>
  <si>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</si>
  <si>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</si>
  <si>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</si>
  <si>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</si>
  <si>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</si>
  <si>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</si>
  <si>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</si>
  <si>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</si>
  <si>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</si>
  <si>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</si>
  <si>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</si>
  <si>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</si>
  <si>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</si>
  <si>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</si>
  <si>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</si>
  <si>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</si>
  <si>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</si>
  <si>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</si>
  <si>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</si>
  <si>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</si>
  <si>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</si>
  <si>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</si>
  <si>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</si>
  <si>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</si>
  <si>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</si>
  <si>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</si>
  <si>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</si>
  <si>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</si>
  <si>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</si>
  <si>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</si>
  <si>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</si>
  <si>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</si>
  <si>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</si>
  <si>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</si>
  <si>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</si>
  <si>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</si>
  <si>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</si>
  <si>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</si>
  <si>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</si>
  <si>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</si>
  <si>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</si>
  <si>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</si>
  <si>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</si>
  <si>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</si>
  <si>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</si>
  <si>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</si>
  <si>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</si>
  <si>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</si>
  <si>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</si>
  <si>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</si>
  <si>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</si>
  <si>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</si>
  <si>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</si>
  <si>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</si>
  <si>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</si>
  <si>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</si>
  <si>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</si>
  <si>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</si>
  <si>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</si>
  <si>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</si>
  <si>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</si>
  <si>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</si>
  <si>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</si>
  <si>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</si>
  <si>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</si>
  <si>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</si>
  <si>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</si>
  <si>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</si>
  <si>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</si>
  <si>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</si>
  <si>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</si>
  <si>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</si>
  <si>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</si>
  <si>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</si>
  <si>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</si>
  <si>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</si>
  <si>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</si>
  <si>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</si>
  <si>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</si>
  <si>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</si>
  <si>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</si>
  <si>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</si>
  <si>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</si>
  <si>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</si>
  <si>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</si>
  <si>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</si>
  <si>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</si>
  <si>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</si>
  <si>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</si>
  <si>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</si>
  <si>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</si>
  <si>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</si>
  <si>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</si>
  <si>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</si>
  <si>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</si>
  <si>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</si>
  <si>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</si>
  <si>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</si>
  <si>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</si>
  <si>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</si>
  <si>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</si>
  <si>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</si>
  <si>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</si>
  <si>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</si>
  <si>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</si>
  <si>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</si>
  <si>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</si>
  <si>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</si>
  <si>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</si>
  <si>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</si>
  <si>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</si>
  <si>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</si>
  <si>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</si>
  <si>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</si>
  <si>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</si>
  <si>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</si>
  <si>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</si>
  <si>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</si>
  <si>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</si>
  <si>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</si>
  <si>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</si>
  <si>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</si>
  <si>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</si>
  <si>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</si>
  <si>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</si>
  <si>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</si>
  <si>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</si>
  <si>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</si>
  <si>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</si>
  <si>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</si>
  <si>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</si>
  <si>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</si>
  <si>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</si>
  <si>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</si>
  <si>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</si>
  <si>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</si>
  <si>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</si>
  <si>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</si>
  <si>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</si>
  <si>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</si>
  <si>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</si>
  <si>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</si>
  <si>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</si>
  <si>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</si>
  <si>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</si>
  <si>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</si>
  <si>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</si>
  <si>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</si>
  <si>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</si>
  <si>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</si>
  <si>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</si>
  <si>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</si>
  <si>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</si>
  <si>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</si>
  <si>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</si>
  <si>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</si>
  <si>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</si>
  <si>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</si>
  <si>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</si>
  <si>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</si>
  <si>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</si>
  <si>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</si>
  <si>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</si>
  <si>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</si>
  <si>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</si>
  <si>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</si>
  <si>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</si>
  <si>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</si>
  <si>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</si>
  <si>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</si>
  <si>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</si>
  <si>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</si>
  <si>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</si>
  <si>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</si>
  <si>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</si>
  <si>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</si>
  <si>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</si>
  <si>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</si>
  <si>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</si>
  <si>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</si>
  <si>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</si>
  <si>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</si>
  <si>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</si>
  <si>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</si>
  <si>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</si>
  <si>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</si>
  <si>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</si>
  <si>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</si>
  <si>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</si>
  <si>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</si>
  <si>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</si>
  <si>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</si>
  <si>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</si>
  <si>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</si>
  <si>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</si>
  <si>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</si>
  <si>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</si>
  <si>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</si>
  <si>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</si>
  <si>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</si>
  <si>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</si>
  <si>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</si>
  <si>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</si>
  <si>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</si>
  <si>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</si>
  <si>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</si>
  <si>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</si>
  <si>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</si>
  <si>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</si>
  <si>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</si>
  <si>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</si>
  <si>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</si>
  <si>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</si>
  <si>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</si>
  <si>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</si>
  <si>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</si>
  <si>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</si>
  <si>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</si>
  <si>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</si>
  <si>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</si>
  <si>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</si>
  <si>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</si>
  <si>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</si>
  <si>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</si>
  <si>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</si>
  <si>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</si>
  <si>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</si>
  <si>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</si>
  <si>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</si>
  <si>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</si>
  <si>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</si>
  <si>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</si>
  <si>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</si>
  <si>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</si>
  <si>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</si>
  <si>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</si>
  <si>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</si>
  <si>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</si>
  <si>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</si>
  <si>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</si>
  <si>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</si>
  <si>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</si>
  <si>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</si>
  <si>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</si>
  <si>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</si>
  <si>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</si>
  <si>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</si>
  <si>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</si>
  <si>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</si>
  <si>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</si>
  <si>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</si>
  <si>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</si>
  <si>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</si>
  <si>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</si>
  <si>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</si>
  <si>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</si>
  <si>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</si>
  <si>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</si>
  <si>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</si>
  <si>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</si>
  <si>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</si>
  <si>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</si>
  <si>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</si>
  <si>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</si>
  <si>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</si>
  <si>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</si>
  <si>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</si>
  <si>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</si>
  <si>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</si>
  <si>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</si>
  <si>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</si>
  <si>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</si>
  <si>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</si>
  <si>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</si>
  <si>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</si>
  <si>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</si>
  <si>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</si>
  <si>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</si>
  <si>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</si>
  <si>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</si>
  <si>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</si>
  <si>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</si>
  <si>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</si>
  <si>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</si>
  <si>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</si>
  <si>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</si>
  <si>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</si>
  <si>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</si>
  <si>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</si>
  <si>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</si>
  <si>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</si>
  <si>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</si>
  <si>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</si>
  <si>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</si>
  <si>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</si>
  <si>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</si>
  <si>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</si>
  <si>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</si>
  <si>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</si>
  <si>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</si>
  <si>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</si>
  <si>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</si>
  <si>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</si>
  <si>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</si>
  <si>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</si>
  <si>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</si>
  <si>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</si>
  <si>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</si>
  <si>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</si>
  <si>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</si>
  <si>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</si>
  <si>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</si>
  <si>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</si>
  <si>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</si>
  <si>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</si>
  <si>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</si>
  <si>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</si>
  <si>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</si>
  <si>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</si>
  <si>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</si>
  <si>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</si>
  <si>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</si>
  <si>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</si>
  <si>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</si>
  <si>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</si>
  <si>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</si>
  <si>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</si>
  <si>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</si>
  <si>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</si>
  <si>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</si>
  <si>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</si>
  <si>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</si>
  <si>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</si>
  <si>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</si>
  <si>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</si>
  <si>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</si>
  <si>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</si>
  <si>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</si>
  <si>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</si>
  <si>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</si>
  <si>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</si>
  <si>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</si>
  <si>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</si>
  <si>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</si>
  <si>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</si>
  <si>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</si>
  <si>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</si>
  <si>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</si>
  <si>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</si>
  <si>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</si>
  <si>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</si>
  <si>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</si>
  <si>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</si>
  <si>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</si>
  <si>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</si>
  <si>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</si>
  <si>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</si>
  <si>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</si>
  <si>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</si>
  <si>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</si>
  <si>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</si>
  <si>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</si>
  <si>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</si>
  <si>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</si>
  <si>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</si>
  <si>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</si>
  <si>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</si>
  <si>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</si>
  <si>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</si>
  <si>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</si>
  <si>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</si>
  <si>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</si>
  <si>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</si>
  <si>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</si>
  <si>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</si>
  <si>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</si>
  <si>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</si>
  <si>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</si>
  <si>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</si>
  <si>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</si>
  <si>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</si>
  <si>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</si>
  <si>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</si>
  <si>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</si>
  <si>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</si>
  <si>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</si>
  <si>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</si>
  <si>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</si>
  <si>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</si>
  <si>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</si>
  <si>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</si>
  <si>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</si>
  <si>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</si>
  <si>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</si>
  <si>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</si>
  <si>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</si>
  <si>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</si>
  <si>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</si>
  <si>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</si>
  <si>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</si>
  <si>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</si>
  <si>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</si>
  <si>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</si>
  <si>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</si>
  <si>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</si>
  <si>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</si>
  <si>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</si>
  <si>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</si>
  <si>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</si>
  <si>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</si>
  <si>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</si>
  <si>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</si>
  <si>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</si>
  <si>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</si>
  <si>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</si>
  <si>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</si>
  <si>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</si>
  <si>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</si>
  <si>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</si>
  <si>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</si>
  <si>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</si>
  <si>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</si>
  <si>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</si>
  <si>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</si>
  <si>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</si>
  <si>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</si>
  <si>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</si>
  <si>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</si>
  <si>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</si>
  <si>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</si>
  <si>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</si>
  <si>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</si>
  <si>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</si>
  <si>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</si>
  <si>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</si>
  <si>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</si>
  <si>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</si>
  <si>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</si>
  <si>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</si>
  <si>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</si>
  <si>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</si>
  <si>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</si>
  <si>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</si>
  <si>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</si>
  <si>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</si>
  <si>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</si>
  <si>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</si>
  <si>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</si>
  <si>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</si>
  <si>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</si>
  <si>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</si>
  <si>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</si>
  <si>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</si>
  <si>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</si>
  <si>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</si>
  <si>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</si>
  <si>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</si>
  <si>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</si>
  <si>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</si>
  <si>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</si>
  <si>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</si>
  <si>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</si>
  <si>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</si>
  <si>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</si>
  <si>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</si>
  <si>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</si>
  <si>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</si>
  <si>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</si>
  <si>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</si>
  <si>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</si>
  <si>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</si>
  <si>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</si>
  <si>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</si>
  <si>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</si>
  <si>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</si>
  <si>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</si>
  <si>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</si>
  <si>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</si>
  <si>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</si>
  <si>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</si>
  <si>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</si>
  <si>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</si>
  <si>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</si>
  <si>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</si>
  <si>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</si>
  <si>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</si>
  <si>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</si>
  <si>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</si>
  <si>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</si>
  <si>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</si>
  <si>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</si>
  <si>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</si>
  <si>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</si>
  <si>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</si>
  <si>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</si>
  <si>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</si>
  <si>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</si>
  <si>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</si>
  <si>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</si>
  <si>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</si>
  <si>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</si>
  <si>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</si>
  <si>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</si>
  <si>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</si>
  <si>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</si>
  <si>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</si>
  <si>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</si>
  <si>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</si>
  <si>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</si>
  <si>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</si>
  <si>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</si>
  <si>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</si>
  <si>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</si>
  <si>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</si>
  <si>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</si>
  <si>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</si>
  <si>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</si>
  <si>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</si>
  <si>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</si>
  <si>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</si>
  <si>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</si>
  <si>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</si>
  <si>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</si>
  <si>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</si>
  <si>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</si>
  <si>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</si>
  <si>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</si>
  <si>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</si>
  <si>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</si>
  <si>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</si>
  <si>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</si>
  <si>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</si>
  <si>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</si>
  <si>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</si>
  <si>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</si>
  <si>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</si>
  <si>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</si>
  <si>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</si>
  <si>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</si>
  <si>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</si>
  <si>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</si>
  <si>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</si>
  <si>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</si>
  <si>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</si>
  <si>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</si>
  <si>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</si>
  <si>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</si>
  <si>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</si>
  <si>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</si>
  <si>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</si>
  <si>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</si>
  <si>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</si>
  <si>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</si>
  <si>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</si>
  <si>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</si>
  <si>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</si>
  <si>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</si>
  <si>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</si>
  <si>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</si>
  <si>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</si>
  <si>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</si>
  <si>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</si>
  <si>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</si>
  <si>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</si>
  <si>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</si>
  <si>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</si>
  <si>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</si>
  <si>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</si>
  <si>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</si>
  <si>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</si>
  <si>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</si>
  <si>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</si>
  <si>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</si>
  <si>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</si>
  <si>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</si>
  <si>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</si>
  <si>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</si>
  <si>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</si>
  <si>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</si>
  <si>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</si>
  <si>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</si>
  <si>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</si>
  <si>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</si>
  <si>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</si>
  <si>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</si>
  <si>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</si>
  <si>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</si>
  <si>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</si>
  <si>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</si>
  <si>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</si>
  <si>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</si>
  <si>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</si>
  <si>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</si>
  <si>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</si>
  <si>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</si>
  <si>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</si>
  <si>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</si>
  <si>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</si>
  <si>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</si>
  <si>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</si>
  <si>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</si>
  <si>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</si>
  <si>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</si>
  <si>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</si>
  <si>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</si>
  <si>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</si>
  <si>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</si>
  <si>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</si>
  <si>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</si>
  <si>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</si>
  <si>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</si>
  <si>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</si>
  <si>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</si>
  <si>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</si>
  <si>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</si>
  <si>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</si>
  <si>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</si>
  <si>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</si>
  <si>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</si>
  <si>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</si>
  <si>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</si>
  <si>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</si>
  <si>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</si>
  <si>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</si>
  <si>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</si>
  <si>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</si>
  <si>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</si>
  <si>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</si>
  <si>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</si>
  <si>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</si>
  <si>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</si>
  <si>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</si>
  <si>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</si>
  <si>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</si>
  <si>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</si>
  <si>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</si>
  <si>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</si>
  <si>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</si>
  <si>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</si>
  <si>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</si>
  <si>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</si>
  <si>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</si>
  <si>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</si>
  <si>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</si>
  <si>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</si>
  <si>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</si>
  <si>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</si>
  <si>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</si>
  <si>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</si>
  <si>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</si>
  <si>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</si>
  <si>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</si>
  <si>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</si>
  <si>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</si>
  <si>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</si>
  <si>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</si>
  <si>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</si>
  <si>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</si>
  <si>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</si>
  <si>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</si>
  <si>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</si>
  <si>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</si>
  <si>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</si>
  <si>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</si>
  <si>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</si>
  <si>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</si>
  <si>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</si>
  <si>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</si>
  <si>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</si>
  <si>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</si>
  <si>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</si>
  <si>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</si>
  <si>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</si>
  <si>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</si>
  <si>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</si>
  <si>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</si>
  <si>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</si>
  <si>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</si>
  <si>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</si>
  <si>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</si>
  <si>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</si>
  <si>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</si>
  <si>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</si>
  <si>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</si>
  <si>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</si>
  <si>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</si>
  <si>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</si>
  <si>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</si>
  <si>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</si>
  <si>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</si>
  <si>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</si>
  <si>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</si>
  <si>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</si>
  <si>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</si>
  <si>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</si>
  <si>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</si>
  <si>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</si>
  <si>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</si>
  <si>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</si>
  <si>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</si>
  <si>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</si>
  <si>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</si>
  <si>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</si>
  <si>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</si>
  <si>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</si>
  <si>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</si>
  <si>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</si>
  <si>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</si>
  <si>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</si>
  <si>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</si>
  <si>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</si>
  <si>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</si>
  <si>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</si>
  <si>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</si>
  <si>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</si>
  <si>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</si>
  <si>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</si>
  <si>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</si>
  <si>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</si>
  <si>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</si>
  <si>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</si>
  <si>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</si>
  <si>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</si>
  <si>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</si>
  <si>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</si>
  <si>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</si>
  <si>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</si>
  <si>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</si>
  <si>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</si>
  <si>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</si>
  <si>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</si>
  <si>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</si>
  <si>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</si>
  <si>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</si>
  <si>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</si>
  <si>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</si>
  <si>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</si>
  <si>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</si>
  <si>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</si>
  <si>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</si>
  <si>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</si>
  <si>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</si>
  <si>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</si>
  <si>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</si>
  <si>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</si>
  <si>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</si>
  <si>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</si>
  <si>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</si>
  <si>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</si>
  <si>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</si>
  <si>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</si>
  <si>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</si>
  <si>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</si>
  <si>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</si>
  <si>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</si>
  <si>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</si>
  <si>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</si>
  <si>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</si>
  <si>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</si>
  <si>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</si>
  <si>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</si>
  <si>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</si>
  <si>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</si>
  <si>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</si>
  <si>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</si>
  <si>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</si>
  <si>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</si>
  <si>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</si>
  <si>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</si>
  <si>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</si>
  <si>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</si>
  <si>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</si>
  <si>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</si>
  <si>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</si>
  <si>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</si>
  <si>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</si>
  <si>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</si>
  <si>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</si>
  <si>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</si>
  <si>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</si>
  <si>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</si>
  <si>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</si>
  <si>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</si>
  <si>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</si>
  <si>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</si>
  <si>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</si>
  <si>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</si>
  <si>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</si>
  <si>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</si>
  <si>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</si>
  <si>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</si>
  <si>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</si>
  <si>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</si>
  <si>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</si>
  <si>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</si>
  <si>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</si>
  <si>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</si>
  <si>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</si>
  <si>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</si>
  <si>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</si>
  <si>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</si>
  <si>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</si>
  <si>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</si>
  <si>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</si>
  <si>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</si>
  <si>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</si>
  <si>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</si>
  <si>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</si>
  <si>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</si>
  <si>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</si>
  <si>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</si>
  <si>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</si>
  <si>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</si>
  <si>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</si>
  <si>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</si>
  <si>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</si>
  <si>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</si>
  <si>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</si>
  <si>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</si>
  <si>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</si>
  <si>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</si>
  <si>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</si>
  <si>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</si>
  <si>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</si>
  <si>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</si>
  <si>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</si>
  <si>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</si>
  <si>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</si>
  <si>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</si>
  <si>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</si>
  <si>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</si>
  <si>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</si>
  <si>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</si>
  <si>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</si>
  <si>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</si>
  <si>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</si>
  <si>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</si>
  <si>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</si>
  <si>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</si>
  <si>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</si>
  <si>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</si>
  <si>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</si>
  <si>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</si>
  <si>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</si>
  <si>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</si>
  <si>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</si>
  <si>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</si>
  <si>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</si>
  <si>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</si>
  <si>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</si>
  <si>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</si>
  <si>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</si>
  <si>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</si>
  <si>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</si>
  <si>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</si>
  <si>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</si>
  <si>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</si>
  <si>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</si>
  <si>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</si>
  <si>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</si>
  <si>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</si>
  <si>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</si>
  <si>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</si>
  <si>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</si>
  <si>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</si>
  <si>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</si>
  <si>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</si>
  <si>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</si>
  <si>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</si>
  <si>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</si>
  <si>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</si>
  <si>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</si>
  <si>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</si>
  <si>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</si>
  <si>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</si>
  <si>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</si>
  <si>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</si>
  <si>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</si>
  <si>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</si>
  <si>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</si>
  <si>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</si>
  <si>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</si>
  <si>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</si>
  <si>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</si>
  <si>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</si>
  <si>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</si>
  <si>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</si>
  <si>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</si>
  <si>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</si>
  <si>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</si>
  <si>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</si>
  <si>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</si>
  <si>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</si>
  <si>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</si>
  <si>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</si>
  <si>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</si>
  <si>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</si>
  <si>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</si>
  <si>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</si>
  <si>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</si>
  <si>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</si>
  <si>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</si>
  <si>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</si>
  <si>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</si>
  <si>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</si>
  <si>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</si>
  <si>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</si>
  <si>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</si>
  <si>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</si>
  <si>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</si>
  <si>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</si>
  <si>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</si>
  <si>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</si>
  <si>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</si>
  <si>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</si>
  <si>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</si>
  <si>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</si>
  <si>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</si>
  <si>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</si>
  <si>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</si>
  <si>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</si>
  <si>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</si>
  <si>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</si>
  <si>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</si>
  <si>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</si>
  <si>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</si>
  <si>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</si>
  <si>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</si>
  <si>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</si>
  <si>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</si>
  <si>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</si>
  <si>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</si>
  <si>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</si>
  <si>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</si>
  <si>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</si>
  <si>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</si>
  <si>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</si>
  <si>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</si>
  <si>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</si>
  <si>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</si>
  <si>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</si>
  <si>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</si>
  <si>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</si>
  <si>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</si>
  <si>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</si>
  <si>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</si>
  <si>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</si>
  <si>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</si>
  <si>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</si>
  <si>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</si>
  <si>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</si>
  <si>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</si>
  <si>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</si>
  <si>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</si>
  <si>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</si>
  <si>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</si>
  <si>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</si>
  <si>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</si>
  <si>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</si>
  <si>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</si>
  <si>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</si>
  <si>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</si>
  <si>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</si>
  <si>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</si>
  <si>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</si>
  <si>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</si>
  <si>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</si>
  <si>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</si>
  <si>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</si>
  <si>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</si>
  <si>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</si>
  <si>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</si>
  <si>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</si>
  <si>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</si>
  <si>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</si>
  <si>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</si>
  <si>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</si>
  <si>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</si>
  <si>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</si>
  <si>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</si>
  <si>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</si>
  <si>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</si>
  <si>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</si>
  <si>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</si>
  <si>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</si>
  <si>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</si>
  <si>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</si>
  <si>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</si>
  <si>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</si>
  <si>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</si>
  <si>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</si>
  <si>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</si>
  <si>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</si>
  <si>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</si>
  <si>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</si>
  <si>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</si>
  <si>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</si>
  <si>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</si>
  <si>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</si>
  <si>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</si>
  <si>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</si>
  <si>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</si>
  <si>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</si>
  <si>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</si>
  <si>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</si>
  <si>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</si>
  <si>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</si>
  <si>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</si>
  <si>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</si>
  <si>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</si>
  <si>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</si>
  <si>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</si>
  <si>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</si>
  <si>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</si>
  <si>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</si>
  <si>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</si>
  <si>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</si>
  <si>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</si>
  <si>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</si>
  <si>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</si>
  <si>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</si>
  <si>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</si>
  <si>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</si>
  <si>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</si>
  <si>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</si>
  <si>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</si>
  <si>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</si>
  <si>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</si>
  <si>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</si>
  <si>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</si>
  <si>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</si>
  <si>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</si>
  <si>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</si>
  <si>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</si>
  <si>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</si>
  <si>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</si>
  <si>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</si>
  <si>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</si>
  <si>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</si>
  <si>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</si>
  <si>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</si>
  <si>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</si>
  <si>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</si>
  <si>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</si>
  <si>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</si>
  <si>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</si>
  <si>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</si>
  <si>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</si>
  <si>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</si>
  <si>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</si>
  <si>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</si>
  <si>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</si>
  <si>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</si>
  <si>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</si>
  <si>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</si>
  <si>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</si>
  <si>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</si>
  <si>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</si>
  <si>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</si>
  <si>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</si>
  <si>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</si>
  <si>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</si>
  <si>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</si>
  <si>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</si>
  <si>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</si>
  <si>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</si>
  <si>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</si>
  <si>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</si>
  <si>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</si>
  <si>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</si>
  <si>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</si>
  <si>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</si>
  <si>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</si>
  <si>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</si>
  <si>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</si>
  <si>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</si>
  <si>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</si>
  <si>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</si>
  <si>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</si>
  <si>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</si>
  <si>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</si>
  <si>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</si>
  <si>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</si>
  <si>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</si>
  <si>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</si>
  <si>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</si>
  <si>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</si>
  <si>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</si>
  <si>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</si>
  <si>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</si>
  <si>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</si>
  <si>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</si>
  <si>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</si>
  <si>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</si>
  <si>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</si>
  <si>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</si>
  <si>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</si>
  <si>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</si>
  <si>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</si>
  <si>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</si>
  <si>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</si>
  <si>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</si>
  <si>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</si>
  <si>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</si>
  <si>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</si>
  <si>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</si>
  <si>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</si>
  <si>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</si>
  <si>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</si>
  <si>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</si>
  <si>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</si>
  <si>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</si>
  <si>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</si>
  <si>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</si>
  <si>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</si>
  <si>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</si>
  <si>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</si>
  <si>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</si>
  <si>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</si>
  <si>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</si>
  <si>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</si>
  <si>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</si>
  <si>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</si>
  <si>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</si>
  <si>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</si>
  <si>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</si>
  <si>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</si>
  <si>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</si>
  <si>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</si>
  <si>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</si>
  <si>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</si>
  <si>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</si>
  <si>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</si>
  <si>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</si>
  <si>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</si>
  <si>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</si>
  <si>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</si>
  <si>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</si>
  <si>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</si>
  <si>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</si>
  <si>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</si>
  <si>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</si>
  <si>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</si>
  <si>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</si>
  <si>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</si>
  <si>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</si>
  <si>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</si>
  <si>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</si>
  <si>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</si>
  <si>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</si>
  <si>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</si>
  <si>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</si>
  <si>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</si>
  <si>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</si>
  <si>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</si>
  <si>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</si>
  <si>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</si>
  <si>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</si>
  <si>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</si>
  <si>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</si>
  <si>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</si>
  <si>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</si>
  <si>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</si>
  <si>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</si>
  <si>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</si>
  <si>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</si>
  <si>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</si>
  <si>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</si>
  <si>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</si>
  <si>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</si>
  <si>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</si>
  <si>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</si>
  <si>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</si>
  <si>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</si>
  <si>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</si>
  <si>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</si>
  <si>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</si>
  <si>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</si>
  <si>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</si>
  <si>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</si>
  <si>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</si>
  <si>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</si>
  <si>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</si>
  <si>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</si>
  <si>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</si>
  <si>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</si>
  <si>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</si>
  <si>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</si>
  <si>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</si>
  <si>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</si>
  <si>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</si>
  <si>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</si>
  <si>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</si>
  <si>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</si>
  <si>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</si>
  <si>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</si>
  <si>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</si>
  <si>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</si>
  <si>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</si>
  <si>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</si>
  <si>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</si>
  <si>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</si>
  <si>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</si>
  <si>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</si>
  <si>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</si>
  <si>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</si>
  <si>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</si>
  <si>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</si>
  <si>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</si>
  <si>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</si>
  <si>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</si>
  <si>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</si>
  <si>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</si>
  <si>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</si>
  <si>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</si>
  <si>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</si>
  <si>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</si>
  <si>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</si>
  <si>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</si>
  <si>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</si>
  <si>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</si>
  <si>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</si>
  <si>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</si>
  <si>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</si>
  <si>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</si>
  <si>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</si>
  <si>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</si>
  <si>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</si>
  <si>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</si>
  <si>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</si>
  <si>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</si>
  <si>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</si>
  <si>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</si>
  <si>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</si>
  <si>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</si>
  <si>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</si>
  <si>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</si>
  <si>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</si>
  <si>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</si>
  <si>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</si>
  <si>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</si>
  <si>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</si>
  <si>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</si>
  <si>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</si>
  <si>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</si>
  <si>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</si>
  <si>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</si>
  <si>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</si>
  <si>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</si>
  <si>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</si>
  <si>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</si>
  <si>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</si>
  <si>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</si>
  <si>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</si>
  <si>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</si>
  <si>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</si>
  <si>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</si>
  <si>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</si>
  <si>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</si>
  <si>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</si>
  <si>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</si>
  <si>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</si>
  <si>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</si>
  <si>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</si>
  <si>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</si>
  <si>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</si>
  <si>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</si>
  <si>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</si>
  <si>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</si>
  <si>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</si>
  <si>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</si>
  <si>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</si>
  <si>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</si>
  <si>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</si>
  <si>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</si>
  <si>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</si>
  <si>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</si>
  <si>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</si>
  <si>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</si>
  <si>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</si>
  <si>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</si>
  <si>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</si>
  <si>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</si>
  <si>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</si>
  <si>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</si>
  <si>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</si>
  <si>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</si>
  <si>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</si>
  <si>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</si>
  <si>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</si>
  <si>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</si>
  <si>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</si>
  <si>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</si>
  <si>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</si>
  <si>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</si>
  <si>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</si>
  <si>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</si>
  <si>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</si>
  <si>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</si>
  <si>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</si>
  <si>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</si>
  <si>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</si>
  <si>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</si>
  <si>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</si>
  <si>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</si>
  <si>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</si>
  <si>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</si>
  <si>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</si>
  <si>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</si>
  <si>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</si>
  <si>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</si>
  <si>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</si>
  <si>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</si>
  <si>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</si>
  <si>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</si>
  <si>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</si>
  <si>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</si>
  <si>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</si>
  <si>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</si>
  <si>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</si>
  <si>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</si>
  <si>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</si>
  <si>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</si>
  <si>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</si>
  <si>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</si>
  <si>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</si>
  <si>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</si>
  <si>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</si>
  <si>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</si>
  <si>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</si>
  <si>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</si>
  <si>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</si>
  <si>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</si>
  <si>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</si>
  <si>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</si>
  <si>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</si>
  <si>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</si>
  <si>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</si>
  <si>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</si>
  <si>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</si>
  <si>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</si>
  <si>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</si>
  <si>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</si>
  <si>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</si>
  <si>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</si>
  <si>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</si>
  <si>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</si>
  <si>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</si>
  <si>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</si>
  <si>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</si>
  <si>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</si>
  <si>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</si>
  <si>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</si>
  <si>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</si>
  <si>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</si>
  <si>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</si>
  <si>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</si>
  <si>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</si>
  <si>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</si>
  <si>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</si>
  <si>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</si>
  <si>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</si>
  <si>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</si>
  <si>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</si>
  <si>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</si>
  <si>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</si>
  <si>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</si>
  <si>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</si>
  <si>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</si>
  <si>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</si>
  <si>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</si>
  <si>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</si>
  <si>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</si>
  <si>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</si>
  <si>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</si>
  <si>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</si>
  <si>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</si>
  <si>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</si>
  <si>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</si>
  <si>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</si>
  <si>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</si>
  <si>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</si>
  <si>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</si>
  <si>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</si>
  <si>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</si>
  <si>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</si>
  <si>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</si>
  <si>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</si>
  <si>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</si>
  <si>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</si>
  <si>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</si>
  <si>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</si>
  <si>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</si>
  <si>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</si>
  <si>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</si>
  <si>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</si>
  <si>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</si>
  <si>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</si>
  <si>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</si>
  <si>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</si>
  <si>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</si>
  <si>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</si>
  <si>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</si>
  <si>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</si>
  <si>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</si>
  <si>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</si>
  <si>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</si>
  <si>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</si>
  <si>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</si>
  <si>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</si>
  <si>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</si>
  <si>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</si>
  <si>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</si>
  <si>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</si>
  <si>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</si>
  <si>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</si>
  <si>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</si>
  <si>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</si>
  <si>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</si>
  <si>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</si>
  <si>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</si>
  <si>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</si>
  <si>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</si>
  <si>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</si>
  <si>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</si>
  <si>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</si>
  <si>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</si>
  <si>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</si>
  <si>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</si>
  <si>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</si>
  <si>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</si>
  <si>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</si>
  <si>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</si>
  <si>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</si>
  <si>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</si>
  <si>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</si>
  <si>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</si>
  <si>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</si>
  <si>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</si>
  <si>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</si>
  <si>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</si>
  <si>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</si>
  <si>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</si>
  <si>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</si>
  <si>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</si>
  <si>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</si>
  <si>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</si>
  <si>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</si>
  <si>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</si>
  <si>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</si>
  <si>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</si>
  <si>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</si>
  <si>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</si>
  <si>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</si>
  <si>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</si>
  <si>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</si>
  <si>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</si>
  <si>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</si>
  <si>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</si>
  <si>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</si>
  <si>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</si>
  <si>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</si>
  <si>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</si>
  <si>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</si>
  <si>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</si>
  <si>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</si>
  <si>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</si>
  <si>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</si>
  <si>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</si>
  <si>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</si>
  <si>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</si>
  <si>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</si>
  <si>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</si>
  <si>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</si>
  <si>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</si>
  <si>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</si>
  <si>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</si>
  <si>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</si>
  <si>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</si>
  <si>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</si>
  <si>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</si>
  <si>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</si>
  <si>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</si>
  <si>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</si>
  <si>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</si>
  <si>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</si>
  <si>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</si>
  <si>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</si>
  <si>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</si>
  <si>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</si>
  <si>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</si>
  <si>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</si>
  <si>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</si>
  <si>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</si>
  <si>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</si>
  <si>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</si>
  <si>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</si>
  <si>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</si>
  <si>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</si>
  <si>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</si>
  <si>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</si>
  <si>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</si>
  <si>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</si>
  <si>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</si>
  <si>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</si>
  <si>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</si>
  <si>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</si>
  <si>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</si>
  <si>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</si>
  <si>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</si>
  <si>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</si>
  <si>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</si>
  <si>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</si>
  <si>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</si>
  <si>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</si>
  <si>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</si>
  <si>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</si>
  <si>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</si>
  <si>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</si>
  <si>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</si>
  <si>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</si>
  <si>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</si>
  <si>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</si>
  <si>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</si>
  <si>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</si>
  <si>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</si>
  <si>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</si>
  <si>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</si>
  <si>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</si>
  <si>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</si>
  <si>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</si>
  <si>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</si>
  <si>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</si>
  <si>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</si>
  <si>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</si>
  <si>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</si>
  <si>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</si>
  <si>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</si>
  <si>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</si>
  <si>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</si>
  <si>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</si>
  <si>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</si>
  <si>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</si>
  <si>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</si>
  <si>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</si>
  <si>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</si>
  <si>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</si>
  <si>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</si>
  <si>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</si>
  <si>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</si>
  <si>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</si>
  <si>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</si>
  <si>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</si>
  <si>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</si>
  <si>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</si>
  <si>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</si>
  <si>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</si>
  <si>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</si>
  <si>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</si>
  <si>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</si>
  <si>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</si>
  <si>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</si>
  <si>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</si>
  <si>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</si>
  <si>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</si>
  <si>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</si>
  <si>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</si>
  <si>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</si>
  <si>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</si>
  <si>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</si>
  <si>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</si>
  <si>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</si>
  <si>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</si>
  <si>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</si>
  <si>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</si>
  <si>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</si>
  <si>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</si>
  <si>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</si>
  <si>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</si>
  <si>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</si>
  <si>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</si>
  <si>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</si>
  <si>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</si>
  <si>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</si>
  <si>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</si>
  <si>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</si>
  <si>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</si>
  <si>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</si>
  <si>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</si>
  <si>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</si>
  <si>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</si>
  <si>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</si>
  <si>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</si>
  <si>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</si>
  <si>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</si>
  <si>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</si>
  <si>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</si>
  <si>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</si>
  <si>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</si>
  <si>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</si>
  <si>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</si>
  <si>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</si>
  <si>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</si>
  <si>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</si>
  <si>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</si>
  <si>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</si>
  <si>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</si>
  <si>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</si>
  <si>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</si>
  <si>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</si>
  <si>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</si>
  <si>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</si>
  <si>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</si>
  <si>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</si>
  <si>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</si>
  <si>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</si>
  <si>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</si>
  <si>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</si>
  <si>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</si>
  <si>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</si>
  <si>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</si>
  <si>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</si>
  <si>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</si>
  <si>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</si>
  <si>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</si>
  <si>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</si>
  <si>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</si>
  <si>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</si>
  <si>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</si>
  <si>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</si>
  <si>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</si>
  <si>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</si>
  <si>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</si>
  <si>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</si>
  <si>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</si>
  <si>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</si>
  <si>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</si>
  <si>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</si>
  <si>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</si>
  <si>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</si>
  <si>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</si>
  <si>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</si>
  <si>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</si>
  <si>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</si>
  <si>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</si>
  <si>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</si>
  <si>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</si>
  <si>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</si>
  <si>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</si>
  <si>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</si>
  <si>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</si>
  <si>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</si>
  <si>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</si>
  <si>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</si>
  <si>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</si>
  <si>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</si>
  <si>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</si>
  <si>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</si>
  <si>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</si>
  <si>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</si>
  <si>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</si>
  <si>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</si>
  <si>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</si>
  <si>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</si>
  <si>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</si>
  <si>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</si>
  <si>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</si>
  <si>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</si>
  <si>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</si>
  <si>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</si>
  <si>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</si>
  <si>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</si>
  <si>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</si>
  <si>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</si>
  <si>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</si>
  <si>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</si>
  <si>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</si>
  <si>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</si>
  <si>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</si>
  <si>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</si>
  <si>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</si>
  <si>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</si>
  <si>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</si>
  <si>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</si>
  <si>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</si>
  <si>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</si>
  <si>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</si>
  <si>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</si>
  <si>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</si>
  <si>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</si>
  <si>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</si>
  <si>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</si>
  <si>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</si>
  <si>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</si>
  <si>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</si>
  <si>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</si>
  <si>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</si>
  <si>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</si>
  <si>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</si>
  <si>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</si>
  <si>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</si>
  <si>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</si>
  <si>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</si>
  <si>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</si>
  <si>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</si>
  <si>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</si>
  <si>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</si>
  <si>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</si>
  <si>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</si>
  <si>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</si>
  <si>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</si>
  <si>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</si>
  <si>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</si>
  <si>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</si>
  <si>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</si>
  <si>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</si>
  <si>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</si>
  <si>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</si>
  <si>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</si>
  <si>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</si>
  <si>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</si>
  <si>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</si>
  <si>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</si>
  <si>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</si>
  <si>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</si>
  <si>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</si>
  <si>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</si>
  <si>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</si>
  <si>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</si>
  <si>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</si>
  <si>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</si>
  <si>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</si>
  <si>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</si>
  <si>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</si>
  <si>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</si>
  <si>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</si>
  <si>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</si>
  <si>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</si>
  <si>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</si>
  <si>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</si>
  <si>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</si>
  <si>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</si>
  <si>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</si>
  <si>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</si>
  <si>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</si>
  <si>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</si>
  <si>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</si>
  <si>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</si>
  <si>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</si>
  <si>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</si>
  <si>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</si>
  <si>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</si>
  <si>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</si>
  <si>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</si>
  <si>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</si>
  <si>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</si>
  <si>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</si>
  <si>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</si>
  <si>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</si>
  <si>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</si>
  <si>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</si>
  <si>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</si>
  <si>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</si>
  <si>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</si>
  <si>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</si>
  <si>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</si>
  <si>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</si>
  <si>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</si>
  <si>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</si>
  <si>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</si>
  <si>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</si>
  <si>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</si>
  <si>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</si>
  <si>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</si>
  <si>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</si>
  <si>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</si>
  <si>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</si>
  <si>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</si>
  <si>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</si>
  <si>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</si>
  <si>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</si>
  <si>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</si>
  <si>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</si>
  <si>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</si>
  <si>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</si>
  <si>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</si>
  <si>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</si>
  <si>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</si>
  <si>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</si>
  <si>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</si>
  <si>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</si>
  <si>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</si>
  <si>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</si>
  <si>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</si>
  <si>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</si>
  <si>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</si>
  <si>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</si>
  <si>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</si>
  <si>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</si>
  <si>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</si>
  <si>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</si>
  <si>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</si>
  <si>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</si>
  <si>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</si>
  <si>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</si>
  <si>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</si>
  <si>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</si>
  <si>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</si>
  <si>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</si>
  <si>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</si>
  <si>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</si>
  <si>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</si>
  <si>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</si>
  <si>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</si>
  <si>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</si>
  <si>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</si>
  <si>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</si>
  <si>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</si>
  <si>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</si>
  <si>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</si>
  <si>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</si>
  <si>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</si>
  <si>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</si>
  <si>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</si>
  <si>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</si>
  <si>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</si>
  <si>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</si>
  <si>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</si>
  <si>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</si>
  <si>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</si>
  <si>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</si>
  <si>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</si>
  <si>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</si>
  <si>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</si>
  <si>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</si>
  <si>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</si>
  <si>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</si>
  <si>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</si>
  <si>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</si>
  <si>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</si>
  <si>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</si>
  <si>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</si>
  <si>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</si>
  <si>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</si>
  <si>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</si>
  <si>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</si>
  <si>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</si>
  <si>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</si>
  <si>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</si>
  <si>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</si>
  <si>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</si>
  <si>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</si>
  <si>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</si>
  <si>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</si>
  <si>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</si>
  <si>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</si>
  <si>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</si>
  <si>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</si>
  <si>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</si>
  <si>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</si>
  <si>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</si>
  <si>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</si>
  <si>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</si>
  <si>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</si>
  <si>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</si>
  <si>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</si>
  <si>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</si>
  <si>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</si>
  <si>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</si>
  <si>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</si>
  <si>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</si>
  <si>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</si>
  <si>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</si>
  <si>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</si>
  <si>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</si>
  <si>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</si>
  <si>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</si>
  <si>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</si>
  <si>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</si>
  <si>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</si>
  <si>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</si>
  <si>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</si>
  <si>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</si>
  <si>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</si>
  <si>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</si>
  <si>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</si>
  <si>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</si>
  <si>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</si>
  <si>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</si>
  <si>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</si>
  <si>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</si>
  <si>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</si>
  <si>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</si>
  <si>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</si>
  <si>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</si>
  <si>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</si>
  <si>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</si>
  <si>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</si>
  <si>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</si>
  <si>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</si>
  <si>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</si>
  <si>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</si>
  <si>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</si>
  <si>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</si>
  <si>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</si>
  <si>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</si>
  <si>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</si>
  <si>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</si>
  <si>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</si>
  <si>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</si>
  <si>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</si>
  <si>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</si>
  <si>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</si>
  <si>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</si>
  <si>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</si>
  <si>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</si>
  <si>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</si>
  <si>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</si>
  <si>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</si>
  <si>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</si>
  <si>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</si>
  <si>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</si>
  <si>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</si>
  <si>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</si>
  <si>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</si>
  <si>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</si>
  <si>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</si>
  <si>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</si>
  <si>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</si>
  <si>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</si>
  <si>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</si>
  <si>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</si>
  <si>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</si>
  <si>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</si>
  <si>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</si>
  <si>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</si>
  <si>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</si>
  <si>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</si>
  <si>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</si>
  <si>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</si>
  <si>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</si>
  <si>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</si>
  <si>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</si>
  <si>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</si>
  <si>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</si>
  <si>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</si>
  <si>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</si>
  <si>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</si>
  <si>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</si>
  <si>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</si>
  <si>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</si>
  <si>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</si>
  <si>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</si>
  <si>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</si>
  <si>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</si>
  <si>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</si>
  <si>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</si>
  <si>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</si>
  <si>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</si>
  <si>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</si>
  <si>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</si>
  <si>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</si>
  <si>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</si>
  <si>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</si>
  <si>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</si>
  <si>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</si>
  <si>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</si>
  <si>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</si>
  <si>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</si>
  <si>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</si>
  <si>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</si>
  <si>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</si>
  <si>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</si>
  <si>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</si>
  <si>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</si>
  <si>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</si>
  <si>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</si>
  <si>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</si>
  <si>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</si>
  <si>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</si>
  <si>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</si>
  <si>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</si>
  <si>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</si>
  <si>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</si>
  <si>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</si>
  <si>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</si>
  <si>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</si>
  <si>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</si>
  <si>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</si>
  <si>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</si>
  <si>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</si>
  <si>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</si>
  <si>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</si>
  <si>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</si>
  <si>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</si>
  <si>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</si>
  <si>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</si>
  <si>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</si>
  <si>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</si>
  <si>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</si>
  <si>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</si>
  <si>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</si>
  <si>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</si>
  <si>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</si>
  <si>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</si>
  <si>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</si>
  <si>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</si>
  <si>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</si>
  <si>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</si>
  <si>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</si>
  <si>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</si>
  <si>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</si>
  <si>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</si>
  <si>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</si>
  <si>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</si>
  <si>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</si>
  <si>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</si>
  <si>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</si>
  <si>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</si>
  <si>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</si>
  <si>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</si>
  <si>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</si>
  <si>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</si>
  <si>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</si>
  <si>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</si>
  <si>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</si>
  <si>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</si>
  <si>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</si>
  <si>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</si>
  <si>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</si>
  <si>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</si>
  <si>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</si>
  <si>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</si>
  <si>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</si>
  <si>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</si>
  <si>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</si>
  <si>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</si>
  <si>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</si>
  <si>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</si>
  <si>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</si>
  <si>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</si>
  <si>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</si>
  <si>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</si>
  <si>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</si>
  <si>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</si>
  <si>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</si>
  <si>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</si>
  <si>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</si>
  <si>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</si>
  <si>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</si>
  <si>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</si>
  <si>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</si>
  <si>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</si>
  <si>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</si>
  <si>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</si>
  <si>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</si>
  <si>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</si>
  <si>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</si>
  <si>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</si>
  <si>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</si>
  <si>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</si>
  <si>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</si>
  <si>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</si>
  <si>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</si>
  <si>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</si>
  <si>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</si>
  <si>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</si>
  <si>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</si>
  <si>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</si>
  <si>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</si>
  <si>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</si>
  <si>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</si>
  <si>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</si>
  <si>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</si>
  <si>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</si>
  <si>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</si>
  <si>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</si>
  <si>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</si>
  <si>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</si>
  <si>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</si>
  <si>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</si>
  <si>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</si>
  <si>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</si>
  <si>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</si>
  <si>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</si>
  <si>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</si>
  <si>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</si>
  <si>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</si>
  <si>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</si>
  <si>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</si>
  <si>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</si>
  <si>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</si>
  <si>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</si>
  <si>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</si>
  <si>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</si>
  <si>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</si>
  <si>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</si>
  <si>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</si>
  <si>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</si>
  <si>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</si>
  <si>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</si>
  <si>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</si>
  <si>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</si>
  <si>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</si>
  <si>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</si>
  <si>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</si>
  <si>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</si>
  <si>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</si>
  <si>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</si>
  <si>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</si>
  <si>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</si>
  <si>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</si>
  <si>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</si>
  <si>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</si>
  <si>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</si>
  <si>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</si>
  <si>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</si>
  <si>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</si>
  <si>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</si>
  <si>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</si>
  <si>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</si>
  <si>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</si>
  <si>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</si>
  <si>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</si>
  <si>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</si>
  <si>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</si>
  <si>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</si>
  <si>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</si>
  <si>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</si>
  <si>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</si>
  <si>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</si>
  <si>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</si>
  <si>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</si>
  <si>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</si>
  <si>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</si>
  <si>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</si>
  <si>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</si>
  <si>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</si>
  <si>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</si>
  <si>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</si>
  <si>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</si>
  <si>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</si>
  <si>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</si>
  <si>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</si>
  <si>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</si>
  <si>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</si>
  <si>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</si>
  <si>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</si>
  <si>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</si>
  <si>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</si>
  <si>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</si>
  <si>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</si>
  <si>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</si>
  <si>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</si>
  <si>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</si>
  <si>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</si>
  <si>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</si>
  <si>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</si>
  <si>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</si>
  <si>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</si>
  <si>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</si>
  <si>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</si>
  <si>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</si>
  <si>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</si>
  <si>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</si>
  <si>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</si>
  <si>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</si>
  <si>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</si>
  <si>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</si>
  <si>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</si>
  <si>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</si>
  <si>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</si>
  <si>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</si>
  <si>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</si>
  <si>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</si>
  <si>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</si>
  <si>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</si>
  <si>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</si>
  <si>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</si>
  <si>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</si>
  <si>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</si>
  <si>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</si>
  <si>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</si>
  <si>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</si>
  <si>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</si>
  <si>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</si>
  <si>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</si>
  <si>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</si>
  <si>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</si>
  <si>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</si>
  <si>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</si>
  <si>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</si>
  <si>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</si>
  <si>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</si>
  <si>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</si>
  <si>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</si>
  <si>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</si>
  <si>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</si>
  <si>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</si>
  <si>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</si>
  <si>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</si>
  <si>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</si>
  <si>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</si>
  <si>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</si>
  <si>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</si>
  <si>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</si>
  <si>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</si>
  <si>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</si>
  <si>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</si>
  <si>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</si>
  <si>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</si>
  <si>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</si>
  <si>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</si>
  <si>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</si>
  <si>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</si>
  <si>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</si>
  <si>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</si>
  <si>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</si>
  <si>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</si>
  <si>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</si>
  <si>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</si>
  <si>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</si>
  <si>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</si>
  <si>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</si>
  <si>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</si>
  <si>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</si>
  <si>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</si>
  <si>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</si>
  <si>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</si>
  <si>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</si>
  <si>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</si>
  <si>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</si>
  <si>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</si>
  <si>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</si>
  <si>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</si>
  <si>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</si>
  <si>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</si>
  <si>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</si>
  <si>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</si>
  <si>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</si>
  <si>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</si>
  <si>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</si>
  <si>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</si>
  <si>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</si>
  <si>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</si>
  <si>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</si>
  <si>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</si>
  <si>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</si>
  <si>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</si>
  <si>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</si>
  <si>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</si>
  <si>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</si>
  <si>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</si>
  <si>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</si>
  <si>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</si>
  <si>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</si>
  <si>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</si>
  <si>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</si>
  <si>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</si>
  <si>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</si>
  <si>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</si>
  <si>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</si>
  <si>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</si>
  <si>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</si>
  <si>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</si>
  <si>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</si>
  <si>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</si>
  <si>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</si>
  <si>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</si>
  <si>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</si>
  <si>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</si>
  <si>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</si>
  <si>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</si>
  <si>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</si>
  <si>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</si>
  <si>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</si>
  <si>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</si>
  <si>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</si>
  <si>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</si>
  <si>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</si>
  <si>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</si>
  <si>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</si>
  <si>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</si>
  <si>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</si>
  <si>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</si>
  <si>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</si>
  <si>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</si>
  <si>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</si>
  <si>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</si>
  <si>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</si>
  <si>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</si>
  <si>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</si>
  <si>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</si>
  <si>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</si>
  <si>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</si>
  <si>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</si>
  <si>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</si>
  <si>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</si>
  <si>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</si>
  <si>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</si>
  <si>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</si>
  <si>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</si>
  <si>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</si>
  <si>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</si>
  <si>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</si>
  <si>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</si>
  <si>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</si>
  <si>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</si>
  <si>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</si>
  <si>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</si>
  <si>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</si>
  <si>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</si>
  <si>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</si>
  <si>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</si>
  <si>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</si>
  <si>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</si>
  <si>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</si>
  <si>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</si>
  <si>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</si>
  <si>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</si>
  <si>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</si>
  <si>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</si>
  <si>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</si>
  <si>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</si>
  <si>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</si>
  <si>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</si>
  <si>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</si>
  <si>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</si>
  <si>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</si>
  <si>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</si>
  <si>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</si>
  <si>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</si>
  <si>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</si>
  <si>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</si>
  <si>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</si>
  <si>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</si>
  <si>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</si>
  <si>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</si>
  <si>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</si>
  <si>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</si>
  <si>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</si>
  <si>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</si>
  <si>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</si>
  <si>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</si>
  <si>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</si>
  <si>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</si>
  <si>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</si>
  <si>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</si>
  <si>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</si>
  <si>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</si>
  <si>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</si>
  <si>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</si>
  <si>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</si>
  <si>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</si>
  <si>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</si>
  <si>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</si>
  <si>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</si>
  <si>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</si>
  <si>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</si>
  <si>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</si>
  <si>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</si>
  <si>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</si>
  <si>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</si>
  <si>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</si>
  <si>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</si>
  <si>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</si>
  <si>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</si>
  <si>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</si>
  <si>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</si>
  <si>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</si>
  <si>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</si>
  <si>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</si>
  <si>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</si>
  <si>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</si>
  <si>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</si>
  <si>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</si>
  <si>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</si>
  <si>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</si>
  <si>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</si>
  <si>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</si>
  <si>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</si>
  <si>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</si>
  <si>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</si>
  <si>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</si>
  <si>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</si>
  <si>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</si>
  <si>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</si>
  <si>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</si>
  <si>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</si>
  <si>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</si>
  <si>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</si>
  <si>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</si>
  <si>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</si>
  <si>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</si>
  <si>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</si>
  <si>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</si>
  <si>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</si>
  <si>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</si>
  <si>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</si>
  <si>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</si>
  <si>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</si>
  <si>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</si>
  <si>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</si>
  <si>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</si>
  <si>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</si>
  <si>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</si>
  <si>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</si>
  <si>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</si>
  <si>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</si>
  <si>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</si>
  <si>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</si>
  <si>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</si>
  <si>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</si>
  <si>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</si>
  <si>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</si>
  <si>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</si>
  <si>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</si>
  <si>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</si>
  <si>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</si>
  <si>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</si>
  <si>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</si>
  <si>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</si>
  <si>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</si>
  <si>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</si>
  <si>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</si>
  <si>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</si>
  <si>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</si>
  <si>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</si>
  <si>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</si>
  <si>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</si>
  <si>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</si>
  <si>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</si>
  <si>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</si>
  <si>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</si>
  <si>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</si>
  <si>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</si>
  <si>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</si>
  <si>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</si>
  <si>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</si>
  <si>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</si>
  <si>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</si>
  <si>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</si>
  <si>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</si>
  <si>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</si>
  <si>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</si>
  <si>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</si>
  <si>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</si>
  <si>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</si>
  <si>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</si>
  <si>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</si>
  <si>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</si>
  <si>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</si>
  <si>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</si>
  <si>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</si>
  <si>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</si>
  <si>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</si>
  <si>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</si>
  <si>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</si>
  <si>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</si>
  <si>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</si>
  <si>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</si>
  <si>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</si>
  <si>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</si>
  <si>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</si>
  <si>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</si>
  <si>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</si>
  <si>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</si>
  <si>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</si>
  <si>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</si>
  <si>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</si>
  <si>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</si>
  <si>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</si>
  <si>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</si>
  <si>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</si>
  <si>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</si>
  <si>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</si>
  <si>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</si>
  <si>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</si>
  <si>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</si>
  <si>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</si>
  <si>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</si>
  <si>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</si>
  <si>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</si>
  <si>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</si>
  <si>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</si>
  <si>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</si>
  <si>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</si>
  <si>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</si>
  <si>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</si>
  <si>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</si>
  <si>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</si>
  <si>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</si>
  <si>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</si>
  <si>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</si>
  <si>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</si>
  <si>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</si>
  <si>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</si>
  <si>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</si>
  <si>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</si>
  <si>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</si>
  <si>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</si>
  <si>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</si>
  <si>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</si>
  <si>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</si>
  <si>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</si>
  <si>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</si>
  <si>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</si>
  <si>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</si>
  <si>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</si>
  <si>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</si>
  <si>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</si>
  <si>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</si>
  <si>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</si>
  <si>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</si>
  <si>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</si>
  <si>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</si>
  <si>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</si>
  <si>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</si>
  <si>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</si>
  <si>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</si>
  <si>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</si>
  <si>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</si>
  <si>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</si>
  <si>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</si>
  <si>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</si>
  <si>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</si>
  <si>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</si>
  <si>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</si>
  <si>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</si>
  <si>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</si>
  <si>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</si>
  <si>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</si>
  <si>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</si>
  <si>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</si>
  <si>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</si>
  <si>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</si>
  <si>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</si>
  <si>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</si>
  <si>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</si>
  <si>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</si>
  <si>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</si>
  <si>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</si>
  <si>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</si>
  <si>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</si>
  <si>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</si>
  <si>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</si>
  <si>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</si>
  <si>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</si>
  <si>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</si>
  <si>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</si>
  <si>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</si>
  <si>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</si>
  <si>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</si>
  <si>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</si>
  <si>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</si>
  <si>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</si>
  <si>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</si>
  <si>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</si>
  <si>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</si>
  <si>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</si>
  <si>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</si>
  <si>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</si>
  <si>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</si>
  <si>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</si>
  <si>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</si>
  <si>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</si>
  <si>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</si>
  <si>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</si>
  <si>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</si>
  <si>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</si>
  <si>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</si>
  <si>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</si>
  <si>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</si>
  <si>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</si>
  <si>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</si>
  <si>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</si>
  <si>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</si>
  <si>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</si>
  <si>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</si>
  <si>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</si>
  <si>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</si>
  <si>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</si>
  <si>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</si>
  <si>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</si>
  <si>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</si>
  <si>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</si>
  <si>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</si>
  <si>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</si>
  <si>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</si>
  <si>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</si>
  <si>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</si>
  <si>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</si>
  <si>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</si>
  <si>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</si>
  <si>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</si>
  <si>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</si>
  <si>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</si>
  <si>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</si>
  <si>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</si>
  <si>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</si>
  <si>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</si>
  <si>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</si>
  <si>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</si>
  <si>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</si>
  <si>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</si>
  <si>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</si>
  <si>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</si>
  <si>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</si>
  <si>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</si>
  <si>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</si>
  <si>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</si>
  <si>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</si>
  <si>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</si>
  <si>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</si>
  <si>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</si>
  <si>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</si>
  <si>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</si>
  <si>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</si>
  <si>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</si>
  <si>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</si>
  <si>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</si>
  <si>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</si>
  <si>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</si>
  <si>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</si>
  <si>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</si>
  <si>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</si>
  <si>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</si>
  <si>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</si>
  <si>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</si>
  <si>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</si>
  <si>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</si>
  <si>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</si>
  <si>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</si>
  <si>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</si>
  <si>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</si>
  <si>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</si>
  <si>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</si>
  <si>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</si>
  <si>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</si>
  <si>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</si>
  <si>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</si>
  <si>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</si>
  <si>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</si>
  <si>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</si>
  <si>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</si>
  <si>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</si>
  <si>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</si>
  <si>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</si>
  <si>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</si>
  <si>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</si>
  <si>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</si>
  <si>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</si>
  <si>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</si>
  <si>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</si>
  <si>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</si>
  <si>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</si>
  <si>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</si>
  <si>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</si>
  <si>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</si>
  <si>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</si>
  <si>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</si>
  <si>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</si>
  <si>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</si>
  <si>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</si>
  <si>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</si>
  <si>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</si>
  <si>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</si>
  <si>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</si>
  <si>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</si>
  <si>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</si>
  <si>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</si>
  <si>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</si>
  <si>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</si>
  <si>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</si>
  <si>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</si>
  <si>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</si>
  <si>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</si>
  <si>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</si>
  <si>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</si>
  <si>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</si>
  <si>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</si>
  <si>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</si>
  <si>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</si>
  <si>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</si>
  <si>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</si>
  <si>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</si>
  <si>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</si>
  <si>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</si>
  <si>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</si>
  <si>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</si>
  <si>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</si>
  <si>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</si>
  <si>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</si>
  <si>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</si>
  <si>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</si>
  <si>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</si>
  <si>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</si>
  <si>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</si>
  <si>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</si>
  <si>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</si>
  <si>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</si>
  <si>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</si>
  <si>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</si>
  <si>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</si>
  <si>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</si>
  <si>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</si>
  <si>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</si>
  <si>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</si>
  <si>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</si>
  <si>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</si>
  <si>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</si>
  <si>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</si>
  <si>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</si>
  <si>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</si>
  <si>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</si>
  <si>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</si>
  <si>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</si>
  <si>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</si>
  <si>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</si>
  <si>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</si>
  <si>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</si>
  <si>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</si>
  <si>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</si>
  <si>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</si>
  <si>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</si>
  <si>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</si>
  <si>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</si>
  <si>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</si>
  <si>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</si>
  <si>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</si>
  <si>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</si>
  <si>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</si>
  <si>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</si>
  <si>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</si>
  <si>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</si>
  <si>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</si>
  <si>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</si>
  <si>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</si>
  <si>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</si>
  <si>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</si>
  <si>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</si>
  <si>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</si>
  <si>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</si>
  <si>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</si>
  <si>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</si>
  <si>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</si>
  <si>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</si>
  <si>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</si>
  <si>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</si>
  <si>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</si>
  <si>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</si>
  <si>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</si>
  <si>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</si>
  <si>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</si>
  <si>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</si>
  <si>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</si>
  <si>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</si>
  <si>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</si>
  <si>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</si>
  <si>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</si>
  <si>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</si>
  <si>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</si>
  <si>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</si>
  <si>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</si>
  <si>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</si>
  <si>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</si>
  <si>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</si>
  <si>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</si>
  <si>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</si>
  <si>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</si>
  <si>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</si>
  <si>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</si>
  <si>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</si>
  <si>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</si>
  <si>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</si>
  <si>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</si>
  <si>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</si>
  <si>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</si>
  <si>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</si>
  <si>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</si>
  <si>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</si>
  <si>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</si>
  <si>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</si>
  <si>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</si>
  <si>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</si>
  <si>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</si>
  <si>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</si>
  <si>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</si>
  <si>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</si>
  <si>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</si>
  <si>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</si>
  <si>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</si>
  <si>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</si>
  <si>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</si>
  <si>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</si>
  <si>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</si>
  <si>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</si>
  <si>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</si>
  <si>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</si>
  <si>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</si>
  <si>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</si>
  <si>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</si>
  <si>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</si>
  <si>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</si>
  <si>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</si>
  <si>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</si>
  <si>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</si>
  <si>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</si>
  <si>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</si>
  <si>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</si>
  <si>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</si>
  <si>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</si>
  <si>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</si>
  <si>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</si>
  <si>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</si>
  <si>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</si>
  <si>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</si>
  <si>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</si>
  <si>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</si>
  <si>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</si>
  <si>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</si>
  <si>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</si>
  <si>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</si>
  <si>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</si>
  <si>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</si>
  <si>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</si>
  <si>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</si>
  <si>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</si>
  <si>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</si>
  <si>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</si>
  <si>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</si>
  <si>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</si>
  <si>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</si>
  <si>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</si>
  <si>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</si>
  <si>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</si>
  <si>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</si>
  <si>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</si>
  <si>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</si>
  <si>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</si>
  <si>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</si>
  <si>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</si>
  <si>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</si>
  <si>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</si>
  <si>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</si>
  <si>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</si>
  <si>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</si>
  <si>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</si>
  <si>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</si>
  <si>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</si>
  <si>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</si>
  <si>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</si>
  <si>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</si>
  <si>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</si>
  <si>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</si>
  <si>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</si>
  <si>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</si>
  <si>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</si>
  <si>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</si>
  <si>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</si>
  <si>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</si>
  <si>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</si>
  <si>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</si>
  <si>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</si>
  <si>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</si>
  <si>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</si>
  <si>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</si>
  <si>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</si>
  <si>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</si>
  <si>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</si>
  <si>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</si>
  <si>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</si>
  <si>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</si>
  <si>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</si>
  <si>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</si>
  <si>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</si>
  <si>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</si>
  <si>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</si>
  <si>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</si>
  <si>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</si>
  <si>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</si>
  <si>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</si>
  <si>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</si>
  <si>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</si>
  <si>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</si>
  <si>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</si>
  <si>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</si>
  <si>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</si>
  <si>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</si>
  <si>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</si>
  <si>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</si>
  <si>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</si>
  <si>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</si>
  <si>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</si>
  <si>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</si>
  <si>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</si>
  <si>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</si>
  <si>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</si>
  <si>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</si>
  <si>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</si>
  <si>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</si>
  <si>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</si>
  <si>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</si>
  <si>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</si>
  <si>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</si>
  <si>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</si>
  <si>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</si>
  <si>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</si>
  <si>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</si>
  <si>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</si>
  <si>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</si>
  <si>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</si>
  <si>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</si>
  <si>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</si>
  <si>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</si>
  <si>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</si>
  <si>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</si>
  <si>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</si>
  <si>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</si>
  <si>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</si>
  <si>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</si>
  <si>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</si>
  <si>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</si>
  <si>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</si>
  <si>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</si>
  <si>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</si>
  <si>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</si>
  <si>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</si>
  <si>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</si>
  <si>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</si>
  <si>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</si>
  <si>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</si>
  <si>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</si>
  <si>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</si>
  <si>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</si>
  <si>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</si>
  <si>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</si>
  <si>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</si>
  <si>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</si>
  <si>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</si>
  <si>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</si>
  <si>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</si>
  <si>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</si>
  <si>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</si>
  <si>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</si>
  <si>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</si>
  <si>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</si>
  <si>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</si>
  <si>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</si>
  <si>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</si>
  <si>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</si>
  <si>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</si>
  <si>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</si>
  <si>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</si>
  <si>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</si>
  <si>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</si>
  <si>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</si>
  <si>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</si>
  <si>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</si>
  <si>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</si>
  <si>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</si>
  <si>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</si>
  <si>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</si>
  <si>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</si>
  <si>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</si>
  <si>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</si>
  <si>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</si>
  <si>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</si>
  <si>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</si>
  <si>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</si>
  <si>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</si>
  <si>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</si>
  <si>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</si>
  <si>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</si>
  <si>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</si>
  <si>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</si>
  <si>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</si>
  <si>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</si>
  <si>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</si>
  <si>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</si>
  <si>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</si>
  <si>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</si>
  <si>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</si>
  <si>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</si>
  <si>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</si>
  <si>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</si>
  <si>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</si>
  <si>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</si>
  <si>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</si>
  <si>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</si>
  <si>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</si>
  <si>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</si>
  <si>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</si>
  <si>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</si>
  <si>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</si>
  <si>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</si>
  <si>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</si>
  <si>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</si>
  <si>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</si>
  <si>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</si>
  <si>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</si>
  <si>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</si>
  <si>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</si>
  <si>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</si>
  <si>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</si>
  <si>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</si>
  <si>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</si>
  <si>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</si>
  <si>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</si>
  <si>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</si>
  <si>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</si>
  <si>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</si>
  <si>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</si>
  <si>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</si>
  <si>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</si>
  <si>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</si>
  <si>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</si>
  <si>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</si>
  <si>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</si>
  <si>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</si>
  <si>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</si>
  <si>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</si>
  <si>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</si>
  <si>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</si>
  <si>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</si>
  <si>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</si>
  <si>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</si>
  <si>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</si>
  <si>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</si>
  <si>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</si>
  <si>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</si>
  <si>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</si>
  <si>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</si>
  <si>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</si>
  <si>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</si>
  <si>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</si>
  <si>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</si>
  <si>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</si>
  <si>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</si>
  <si>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</si>
  <si>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</si>
  <si>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</si>
  <si>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</si>
  <si>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</si>
  <si>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</si>
  <si>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</si>
  <si>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</si>
  <si>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</si>
  <si>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</si>
  <si>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</si>
  <si>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</si>
  <si>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</si>
  <si>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</si>
  <si>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</si>
  <si>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</si>
  <si>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</si>
  <si>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</si>
  <si>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</si>
  <si>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</si>
  <si>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</si>
  <si>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</si>
  <si>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</si>
  <si>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</si>
  <si>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</si>
  <si>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</si>
  <si>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</si>
  <si>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</si>
  <si>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</si>
  <si>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</si>
  <si>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</si>
  <si>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</si>
  <si>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</si>
  <si>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</si>
  <si>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</si>
  <si>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</si>
  <si>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</si>
  <si>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</si>
  <si>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</si>
  <si>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</si>
  <si>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</si>
  <si>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</si>
  <si>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</si>
  <si>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</si>
  <si>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</si>
  <si>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</si>
  <si>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</si>
  <si>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</si>
  <si>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</si>
  <si>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</si>
  <si>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</si>
  <si>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</si>
  <si>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</si>
  <si>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</si>
  <si>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</si>
  <si>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</si>
  <si>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</si>
  <si>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</si>
  <si>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</si>
  <si>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</si>
  <si>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</si>
  <si>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</si>
  <si>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</si>
  <si>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</si>
  <si>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</si>
  <si>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</si>
  <si>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</si>
  <si>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</si>
  <si>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</si>
  <si>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</si>
  <si>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</si>
  <si>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</si>
  <si>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</si>
  <si>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</si>
  <si>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</si>
  <si>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</si>
  <si>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</si>
  <si>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</si>
  <si>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</si>
  <si>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</si>
  <si>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</si>
  <si>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</si>
  <si>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</si>
  <si>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</si>
  <si>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</si>
  <si>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</si>
  <si>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</si>
  <si>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</si>
  <si>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</si>
  <si>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</si>
  <si>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</si>
  <si>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</si>
  <si>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</si>
  <si>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</si>
  <si>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</si>
  <si>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</si>
  <si>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</si>
  <si>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</si>
  <si>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</si>
  <si>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</si>
  <si>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</si>
  <si>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</si>
  <si>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</si>
  <si>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</si>
  <si>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</si>
  <si>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</si>
  <si>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</si>
  <si>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</si>
  <si>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</si>
  <si>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</si>
  <si>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</si>
  <si>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</si>
  <si>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</si>
  <si>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</si>
  <si>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</si>
  <si>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</si>
  <si>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</si>
  <si>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</si>
  <si>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</si>
  <si>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</si>
  <si>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</si>
  <si>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</si>
  <si>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</si>
  <si>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</si>
  <si>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</si>
  <si>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</si>
  <si>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</si>
  <si>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</si>
  <si>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</si>
  <si>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</si>
  <si>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</si>
  <si>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</si>
  <si>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</si>
  <si>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</si>
  <si>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</si>
  <si>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</si>
  <si>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</si>
  <si>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</si>
  <si>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</si>
  <si>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</si>
  <si>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</si>
  <si>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</si>
  <si>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</si>
  <si>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</si>
  <si>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</si>
  <si>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</si>
  <si>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</si>
  <si>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</si>
  <si>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</si>
  <si>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</si>
  <si>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</si>
  <si>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</si>
  <si>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</si>
  <si>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</si>
  <si>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</si>
  <si>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</si>
  <si>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</si>
  <si>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</si>
  <si>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</si>
  <si>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</si>
  <si>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</si>
  <si>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</si>
  <si>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</si>
  <si>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</si>
  <si>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</si>
  <si>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</si>
  <si>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</si>
  <si>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</si>
  <si>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</si>
  <si>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</si>
  <si>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</si>
  <si>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</si>
  <si>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</si>
  <si>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</si>
  <si>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</si>
  <si>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</si>
  <si>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</si>
  <si>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</si>
  <si>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</si>
  <si>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</si>
  <si>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</si>
  <si>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</si>
  <si>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</si>
  <si>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</si>
  <si>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</si>
  <si>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</si>
  <si>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</si>
  <si>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</si>
  <si>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</si>
  <si>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</si>
  <si>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</si>
  <si>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</si>
  <si>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</si>
  <si>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</si>
  <si>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</si>
  <si>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</si>
  <si>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</si>
  <si>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</si>
  <si>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</si>
  <si>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</si>
  <si>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</si>
  <si>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</si>
  <si>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</si>
  <si>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</si>
  <si>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</si>
  <si>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</si>
  <si>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</si>
  <si>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</si>
  <si>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</si>
  <si>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</si>
  <si>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</si>
  <si>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</si>
  <si>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</si>
  <si>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</si>
  <si>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</si>
  <si>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</si>
  <si>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</si>
  <si>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</si>
  <si>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</si>
  <si>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</si>
  <si>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</si>
  <si>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</si>
  <si>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</si>
  <si>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</si>
  <si>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</si>
  <si>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</si>
  <si>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</si>
  <si>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</si>
  <si>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</si>
  <si>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</si>
  <si>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</si>
  <si>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</si>
  <si>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</si>
  <si>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</si>
  <si>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</si>
  <si>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</si>
  <si>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</si>
  <si>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</si>
  <si>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</si>
  <si>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</si>
  <si>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</si>
  <si>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</si>
  <si>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</si>
  <si>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</si>
  <si>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</si>
  <si>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</si>
  <si>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</si>
  <si>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</si>
  <si>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</si>
  <si>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</si>
  <si>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</si>
  <si>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</si>
  <si>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</si>
  <si>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</si>
  <si>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</si>
  <si>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</si>
  <si>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</si>
  <si>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</si>
  <si>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</si>
  <si>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</si>
  <si>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</si>
  <si>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</si>
  <si>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</si>
  <si>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</si>
  <si>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</si>
  <si>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</si>
  <si>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</si>
  <si>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</si>
  <si>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</si>
  <si>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</si>
  <si>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</si>
  <si>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</si>
  <si>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</si>
  <si>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</si>
  <si>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</si>
  <si>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</si>
  <si>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</si>
  <si>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</si>
  <si>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</si>
  <si>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</si>
  <si>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</si>
  <si>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</si>
  <si>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</si>
  <si>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</si>
  <si>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</si>
  <si>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</si>
  <si>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</si>
  <si>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</si>
  <si>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</si>
  <si>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</si>
  <si>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</si>
  <si>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</si>
  <si>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</si>
  <si>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</si>
  <si>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</si>
  <si>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</si>
  <si>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</si>
  <si>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</si>
  <si>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</si>
  <si>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</si>
  <si>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</si>
  <si>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</si>
  <si>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</si>
  <si>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</si>
  <si>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</si>
  <si>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</si>
  <si>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</si>
  <si>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</si>
  <si>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</si>
  <si>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</si>
  <si>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</si>
  <si>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</si>
  <si>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</si>
  <si>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</si>
  <si>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</si>
  <si>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</si>
  <si>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</si>
  <si>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</si>
  <si>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</si>
  <si>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</si>
  <si>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</si>
  <si>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</si>
  <si>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</si>
  <si>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</si>
  <si>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</si>
  <si>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</si>
  <si>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</si>
  <si>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</si>
  <si>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</si>
  <si>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</si>
  <si>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</si>
  <si>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</si>
  <si>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</si>
  <si>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</si>
  <si>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</si>
  <si>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</si>
  <si>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</si>
  <si>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</si>
  <si>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</si>
  <si>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</si>
  <si>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</si>
  <si>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</si>
  <si>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</si>
  <si>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</si>
  <si>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</si>
  <si>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</si>
  <si>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</si>
  <si>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</si>
  <si>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</si>
  <si>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</si>
  <si>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</si>
  <si>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</si>
  <si>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</si>
  <si>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</si>
  <si>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</si>
  <si>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</si>
  <si>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</si>
  <si>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</si>
  <si>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</si>
  <si>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</si>
  <si>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</si>
  <si>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</si>
  <si>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</si>
  <si>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</si>
  <si>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</si>
  <si>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</si>
  <si>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</si>
  <si>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</si>
  <si>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</si>
  <si>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</si>
  <si>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</si>
  <si>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</si>
  <si>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</si>
  <si>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</si>
  <si>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</si>
  <si>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</si>
  <si>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</si>
  <si>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</si>
  <si>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</si>
  <si>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</si>
  <si>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</si>
  <si>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</si>
  <si>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</si>
  <si>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</si>
  <si>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</si>
  <si>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</si>
  <si>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</si>
  <si>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</si>
  <si>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</si>
  <si>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</si>
  <si>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</si>
  <si>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</si>
  <si>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</si>
  <si>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</si>
  <si>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</si>
  <si>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</si>
  <si>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</si>
  <si>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</si>
  <si>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</si>
  <si>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</si>
  <si>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</si>
  <si>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</si>
  <si>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</si>
  <si>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</si>
  <si>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</si>
  <si>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</si>
  <si>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</si>
  <si>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</si>
  <si>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</si>
  <si>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</si>
  <si>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</si>
  <si>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</si>
  <si>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</si>
  <si>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</si>
  <si>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</si>
  <si>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</si>
  <si>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</si>
  <si>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</si>
  <si>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</si>
  <si>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</si>
  <si>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</si>
  <si>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</si>
  <si>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</si>
  <si>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</si>
  <si>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</si>
  <si>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</si>
  <si>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</si>
  <si>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</si>
  <si>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</si>
  <si>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</si>
  <si>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</si>
  <si>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</si>
  <si>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</si>
  <si>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</si>
  <si>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</si>
  <si>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</si>
  <si>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</si>
  <si>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</si>
  <si>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</si>
  <si>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</si>
  <si>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</si>
  <si>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</si>
  <si>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</si>
  <si>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</si>
  <si>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</si>
  <si>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</si>
  <si>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</si>
  <si>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</si>
  <si>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</si>
  <si>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</si>
  <si>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</si>
  <si>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</si>
  <si>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</si>
  <si>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</si>
  <si>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</si>
  <si>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</si>
  <si>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</si>
  <si>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</si>
  <si>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</si>
  <si>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</si>
  <si>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</si>
  <si>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</si>
  <si>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</si>
  <si>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</si>
  <si>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</si>
  <si>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</si>
  <si>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</si>
  <si>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</si>
  <si>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</si>
  <si>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</si>
  <si>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</si>
  <si>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</si>
  <si>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</si>
  <si>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</si>
  <si>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</si>
  <si>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</si>
  <si>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</si>
  <si>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</si>
  <si>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</si>
  <si>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</si>
  <si>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</si>
  <si>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</si>
  <si>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</si>
  <si>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</si>
  <si>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</si>
  <si>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</si>
  <si>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</si>
  <si>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</si>
  <si>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</si>
  <si>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</si>
  <si>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</si>
  <si>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</si>
  <si>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</si>
  <si>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</si>
  <si>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</si>
  <si>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</si>
  <si>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</si>
  <si>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</si>
  <si>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</si>
  <si>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</si>
  <si>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</si>
  <si>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</si>
  <si>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</si>
  <si>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</si>
  <si>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</si>
  <si>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</si>
  <si>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</si>
  <si>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</si>
  <si>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</si>
  <si>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</si>
  <si>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</si>
  <si>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</si>
  <si>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</si>
  <si>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</si>
  <si>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</si>
  <si>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</si>
  <si>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</si>
  <si>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</si>
  <si>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</si>
  <si>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</si>
  <si>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</si>
  <si>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</si>
  <si>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</si>
  <si>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</si>
  <si>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</si>
  <si>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</si>
  <si>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</si>
  <si>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</si>
  <si>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</si>
  <si>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</si>
  <si>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</si>
  <si>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</si>
  <si>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</si>
  <si>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</si>
  <si>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</si>
  <si>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</si>
  <si>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</si>
  <si>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</si>
  <si>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</si>
  <si>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</si>
  <si>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</si>
  <si>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</si>
  <si>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</si>
  <si>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</si>
  <si>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</si>
  <si>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</si>
  <si>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</si>
  <si>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</si>
  <si>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</si>
  <si>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</si>
  <si>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</si>
  <si>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</si>
  <si>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</si>
  <si>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</si>
  <si>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</si>
  <si>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</si>
  <si>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</si>
  <si>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</si>
  <si>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</si>
  <si>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</si>
  <si>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</si>
  <si>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</si>
  <si>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</si>
  <si>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</si>
  <si>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</si>
  <si>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</si>
  <si>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</si>
  <si>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</si>
  <si>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</si>
  <si>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</si>
  <si>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</si>
  <si>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</si>
  <si>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</si>
  <si>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</si>
  <si>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</si>
  <si>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</si>
  <si>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</si>
  <si>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</si>
  <si>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</si>
  <si>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</si>
  <si>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</si>
  <si>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</si>
  <si>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</si>
  <si>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</si>
  <si>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</si>
  <si>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</si>
  <si>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</si>
  <si>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</si>
  <si>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</si>
  <si>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</si>
  <si>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</si>
  <si>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</si>
  <si>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</si>
  <si>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</si>
  <si>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</si>
  <si>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</si>
  <si>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</si>
  <si>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</si>
  <si>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</si>
  <si>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</si>
  <si>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</si>
  <si>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</si>
  <si>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</si>
  <si>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</si>
  <si>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</si>
  <si>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</si>
  <si>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</si>
  <si>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</si>
  <si>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</si>
  <si>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</si>
  <si>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</si>
  <si>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</si>
  <si>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</si>
  <si>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</si>
  <si>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</si>
  <si>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</si>
  <si>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</si>
  <si>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</si>
  <si>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</si>
  <si>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</si>
  <si>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</si>
  <si>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</si>
  <si>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</si>
  <si>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</si>
  <si>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</si>
  <si>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</si>
  <si>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</si>
  <si>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</si>
  <si>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</si>
  <si>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</si>
  <si>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</si>
  <si>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</si>
  <si>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</si>
  <si>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</si>
  <si>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</si>
  <si>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</si>
  <si>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</si>
  <si>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</si>
  <si>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</si>
  <si>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</si>
  <si>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</si>
  <si>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</si>
  <si>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</si>
  <si>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</si>
  <si>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</si>
  <si>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</si>
  <si>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</si>
  <si>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</si>
  <si>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</si>
  <si>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</si>
  <si>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</si>
  <si>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</si>
  <si>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</si>
  <si>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</si>
  <si>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</si>
  <si>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</si>
  <si>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</si>
  <si>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</si>
  <si>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</si>
  <si>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</si>
  <si>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</si>
  <si>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</si>
  <si>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</si>
  <si>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</si>
  <si>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</si>
  <si>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</si>
  <si>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</si>
  <si>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</si>
  <si>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</si>
  <si>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</si>
  <si>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</si>
  <si>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</si>
  <si>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</si>
  <si>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</si>
  <si>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</si>
  <si>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</si>
  <si>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</si>
  <si>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</si>
  <si>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</si>
  <si>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</si>
  <si>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</si>
  <si>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</si>
  <si>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</si>
  <si>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</si>
  <si>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</si>
  <si>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</si>
  <si>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</si>
  <si>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</si>
  <si>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</si>
  <si>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</si>
  <si>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</si>
  <si>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</si>
  <si>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</si>
  <si>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</si>
  <si>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</si>
  <si>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</si>
  <si>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</si>
  <si>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</si>
  <si>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</si>
  <si>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</si>
  <si>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</si>
  <si>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</si>
  <si>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</si>
  <si>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</si>
  <si>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</si>
  <si>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</si>
  <si>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</si>
  <si>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</si>
  <si>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</si>
  <si>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</si>
  <si>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</si>
  <si>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</si>
  <si>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</si>
  <si>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</si>
  <si>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</si>
  <si>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</si>
  <si>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</si>
  <si>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</si>
  <si>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</si>
  <si>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</si>
  <si>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</si>
  <si>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</si>
  <si>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</si>
  <si>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</si>
  <si>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</si>
  <si>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</si>
  <si>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</si>
  <si>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</si>
  <si>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</si>
  <si>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</si>
  <si>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</si>
  <si>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</si>
  <si>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</si>
  <si>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</si>
  <si>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</si>
  <si>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</si>
  <si>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</si>
  <si>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</si>
  <si>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</si>
  <si>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</si>
  <si>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</si>
  <si>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</si>
  <si>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</si>
  <si>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</si>
  <si>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</si>
  <si>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</si>
  <si>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</si>
  <si>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</si>
  <si>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</si>
  <si>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</si>
  <si>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</si>
  <si>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</si>
  <si>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</si>
  <si>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</si>
  <si>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</si>
  <si>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</si>
  <si>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</si>
  <si>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</si>
  <si>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</si>
  <si>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</si>
  <si>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</si>
  <si>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</si>
  <si>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</si>
  <si>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</si>
  <si>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</si>
  <si>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</si>
  <si>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</si>
  <si>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</si>
  <si>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</si>
  <si>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</si>
  <si>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</si>
  <si>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</si>
  <si>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</si>
  <si>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</si>
  <si>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</si>
  <si>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</si>
  <si>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</si>
  <si>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</si>
  <si>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</si>
  <si>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</si>
  <si>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</si>
  <si>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</si>
  <si>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</si>
  <si>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</si>
  <si>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</si>
  <si>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</si>
  <si>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</si>
  <si>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</si>
  <si>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</si>
  <si>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</si>
  <si>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</si>
  <si>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</si>
  <si>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</si>
  <si>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</si>
  <si>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</si>
  <si>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</si>
  <si>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</si>
  <si>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</si>
  <si>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</si>
  <si>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</si>
  <si>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</si>
  <si>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</si>
  <si>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</si>
  <si>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</si>
  <si>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</si>
  <si>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</si>
  <si>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</si>
  <si>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</si>
  <si>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</si>
  <si>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</si>
  <si>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</si>
  <si>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</si>
  <si>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</si>
  <si>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</si>
  <si>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</si>
  <si>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</si>
  <si>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</si>
  <si>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</si>
  <si>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</si>
  <si>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</si>
  <si>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</si>
  <si>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</si>
  <si>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</si>
  <si>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</si>
  <si>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</si>
  <si>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</si>
  <si>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</si>
  <si>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</si>
  <si>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</si>
  <si>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</si>
  <si>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</si>
  <si>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</si>
  <si>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</si>
  <si>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</si>
  <si>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</si>
  <si>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</si>
  <si>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</si>
  <si>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</si>
  <si>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</si>
  <si>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</si>
  <si>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</si>
  <si>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</si>
  <si>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</si>
  <si>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</si>
  <si>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</si>
  <si>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</si>
  <si>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</si>
  <si>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</si>
  <si>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</si>
  <si>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</si>
  <si>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</si>
  <si>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</si>
  <si>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</si>
  <si>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</si>
  <si>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</si>
  <si>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</si>
  <si>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</si>
  <si>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</si>
  <si>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</si>
  <si>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</si>
  <si>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</si>
  <si>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</si>
  <si>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</si>
  <si>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</si>
  <si>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</si>
  <si>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</si>
  <si>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</si>
  <si>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</si>
  <si>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</si>
  <si>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</si>
  <si>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</si>
  <si>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</si>
  <si>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</si>
  <si>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</si>
  <si>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</si>
  <si>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</si>
  <si>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</si>
  <si>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</si>
  <si>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</si>
  <si>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</si>
  <si>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</si>
  <si>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</si>
  <si>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</si>
  <si>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</si>
  <si>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</si>
  <si>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</si>
  <si>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</si>
  <si>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</si>
  <si>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</si>
  <si>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</si>
  <si>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</si>
  <si>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</si>
  <si>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</si>
  <si>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</si>
  <si>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</si>
  <si>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</si>
  <si>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</si>
  <si>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</si>
  <si>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</si>
  <si>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</si>
  <si>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</si>
  <si>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</si>
  <si>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</si>
  <si>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</si>
  <si>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</si>
  <si>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</si>
  <si>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</si>
  <si>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</si>
  <si>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</si>
  <si>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</si>
  <si>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</si>
  <si>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</si>
  <si>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</si>
  <si>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</si>
  <si>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</si>
  <si>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</si>
  <si>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</si>
  <si>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</si>
  <si>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</si>
  <si>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</si>
  <si>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</si>
  <si>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</si>
  <si>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</si>
  <si>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</si>
  <si>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</si>
  <si>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</si>
  <si>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</si>
  <si>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</si>
  <si>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</si>
  <si>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</si>
  <si>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</si>
  <si>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</si>
  <si>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</si>
  <si>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</si>
  <si>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</si>
  <si>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</si>
  <si>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</si>
  <si>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</si>
  <si>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</si>
  <si>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</si>
  <si>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</si>
  <si>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</si>
  <si>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</si>
  <si>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</si>
  <si>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</si>
  <si>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</si>
  <si>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</si>
  <si>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</si>
  <si>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</si>
  <si>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</si>
  <si>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</si>
  <si>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</si>
  <si>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</si>
  <si>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</si>
  <si>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</si>
  <si>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</si>
  <si>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</si>
  <si>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</si>
  <si>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</si>
  <si>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</si>
  <si>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</si>
  <si>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</si>
  <si>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</si>
  <si>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</si>
  <si>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</si>
  <si>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</si>
  <si>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</si>
  <si>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</si>
  <si>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</si>
  <si>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</si>
  <si>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</si>
  <si>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</si>
  <si>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</si>
  <si>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</si>
  <si>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</si>
  <si>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</si>
  <si>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</si>
  <si>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</si>
  <si>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</si>
  <si>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</si>
  <si>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</si>
  <si>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</si>
  <si>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</si>
  <si>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</si>
  <si>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</si>
  <si>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</si>
  <si>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</si>
  <si>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</si>
  <si>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</si>
  <si>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</si>
  <si>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</si>
  <si>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</si>
  <si>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</si>
  <si>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</si>
  <si>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</si>
  <si>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</si>
  <si>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</si>
  <si>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</si>
  <si>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</si>
  <si>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</si>
  <si>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</si>
  <si>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</si>
  <si>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</si>
  <si>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</si>
  <si>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</si>
  <si>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</si>
  <si>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</si>
  <si>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</si>
  <si>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</si>
  <si>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</si>
  <si>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</si>
  <si>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</si>
  <si>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</si>
  <si>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</si>
  <si>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</si>
  <si>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</si>
  <si>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</si>
  <si>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</si>
  <si>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</si>
  <si>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</si>
  <si>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</si>
  <si>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</si>
  <si>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</si>
  <si>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</si>
  <si>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</si>
  <si>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</si>
  <si>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</si>
  <si>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</si>
  <si>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</si>
  <si>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</si>
  <si>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</si>
  <si>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</si>
  <si>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</si>
  <si>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</si>
  <si>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</si>
  <si>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</si>
  <si>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</si>
  <si>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</si>
  <si>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</si>
  <si>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</si>
  <si>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</si>
  <si>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</si>
  <si>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</si>
  <si>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</si>
  <si>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</si>
  <si>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</si>
  <si>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</si>
  <si>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</si>
  <si>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</si>
  <si>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</si>
  <si>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</si>
  <si>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</si>
  <si>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</si>
  <si>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</si>
  <si>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</si>
  <si>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</si>
  <si>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</si>
  <si>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</si>
  <si>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</si>
  <si>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</si>
  <si>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</si>
  <si>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</si>
  <si>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</si>
  <si>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</si>
  <si>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</si>
  <si>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</si>
  <si>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</si>
  <si>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</si>
  <si>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</si>
  <si>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</si>
  <si>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</si>
  <si>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</si>
  <si>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</si>
  <si>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</si>
  <si>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</si>
  <si>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</si>
  <si>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</si>
  <si>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</si>
  <si>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</si>
  <si>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</si>
  <si>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</si>
  <si>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</si>
  <si>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</si>
  <si>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</si>
  <si>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</si>
  <si>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</si>
  <si>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</si>
  <si>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</si>
  <si>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</si>
  <si>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</si>
  <si>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</si>
  <si>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</si>
  <si>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</si>
  <si>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</si>
  <si>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</si>
  <si>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</si>
  <si>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</si>
  <si>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</si>
  <si>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</si>
  <si>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</si>
  <si>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</si>
  <si>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</si>
  <si>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</si>
  <si>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</si>
  <si>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</si>
  <si>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</si>
  <si>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</si>
  <si>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</si>
  <si>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</si>
  <si>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</si>
  <si>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</si>
  <si>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</si>
  <si>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</si>
  <si>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</si>
  <si>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</si>
  <si>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</si>
  <si>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</si>
  <si>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</si>
  <si>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</si>
  <si>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</si>
  <si>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</si>
  <si>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</si>
  <si>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</si>
  <si>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</si>
  <si>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</si>
  <si>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</si>
  <si>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</si>
  <si>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</si>
  <si>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</si>
  <si>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</si>
  <si>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</si>
  <si>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</si>
  <si>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</si>
  <si>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</si>
  <si>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</si>
  <si>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</si>
  <si>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</si>
  <si>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</si>
  <si>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</si>
  <si>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</si>
  <si>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</si>
  <si>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</si>
  <si>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</si>
  <si>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</si>
  <si>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</si>
  <si>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</si>
  <si>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</si>
  <si>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</si>
  <si>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</si>
  <si>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</si>
  <si>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</si>
  <si>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</si>
  <si>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</si>
  <si>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</si>
  <si>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</si>
  <si>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</si>
  <si>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</si>
  <si>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</si>
  <si>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</si>
  <si>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</si>
  <si>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</si>
  <si>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</si>
  <si>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</si>
  <si>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</si>
  <si>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</si>
  <si>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</si>
  <si>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</si>
  <si>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</si>
  <si>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</si>
  <si>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</si>
  <si>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</si>
  <si>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</si>
  <si>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</si>
  <si>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</si>
  <si>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</si>
  <si>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</si>
  <si>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</si>
  <si>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</si>
  <si>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</si>
  <si>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</si>
  <si>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</si>
  <si>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</si>
  <si>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</si>
  <si>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</si>
  <si>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</si>
  <si>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</si>
  <si>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</si>
  <si>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</si>
  <si>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</si>
  <si>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</si>
  <si>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</si>
  <si>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</si>
  <si>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</si>
  <si>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</si>
  <si>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</si>
  <si>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</si>
  <si>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</si>
  <si>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</si>
  <si>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</si>
  <si>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</si>
  <si>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</si>
  <si>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</si>
  <si>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</si>
  <si>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</si>
  <si>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</si>
  <si>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</si>
  <si>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</si>
  <si>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</si>
  <si>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</si>
  <si>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</si>
  <si>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</si>
  <si>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</si>
  <si>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</si>
  <si>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</si>
  <si>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</si>
  <si>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</si>
  <si>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</si>
  <si>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</si>
  <si>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</si>
  <si>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</si>
  <si>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</si>
  <si>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</si>
  <si>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</si>
  <si>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</si>
  <si>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</si>
  <si>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</si>
  <si>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</si>
  <si>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</si>
  <si>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</si>
  <si>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</si>
  <si>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</si>
  <si>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</si>
  <si>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</si>
  <si>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</si>
  <si>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</si>
  <si>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</si>
  <si>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</si>
  <si>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</si>
  <si>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</si>
  <si>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</si>
  <si>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</si>
  <si>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</si>
  <si>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</si>
  <si>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</si>
  <si>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</si>
  <si>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</si>
  <si>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</si>
  <si>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</si>
  <si>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</si>
  <si>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</si>
  <si>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</si>
  <si>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</si>
  <si>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</si>
  <si>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</si>
  <si>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</si>
  <si>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</si>
  <si>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</si>
  <si>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</si>
  <si>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</si>
  <si>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</si>
  <si>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</si>
  <si>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</si>
  <si>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</si>
  <si>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</si>
  <si>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</si>
  <si>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</si>
  <si>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</si>
  <si>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</si>
  <si>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</si>
  <si>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</si>
  <si>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</si>
  <si>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</si>
  <si>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</si>
  <si>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</si>
  <si>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</si>
  <si>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</si>
  <si>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</si>
  <si>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</si>
  <si>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</si>
  <si>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</si>
  <si>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</si>
  <si>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</si>
  <si>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</si>
  <si>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</si>
  <si>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</si>
  <si>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</si>
  <si>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</si>
  <si>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</si>
  <si>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</si>
  <si>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</si>
  <si>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</si>
  <si>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</si>
  <si>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</si>
  <si>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</si>
  <si>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</si>
  <si>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</si>
  <si>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</si>
  <si>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</si>
  <si>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</si>
  <si>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</si>
  <si>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</si>
  <si>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</si>
  <si>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</si>
  <si>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</si>
  <si>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</si>
  <si>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</si>
  <si>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</si>
  <si>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</si>
  <si>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</si>
  <si>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</si>
  <si>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</si>
  <si>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</si>
  <si>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</si>
  <si>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</si>
  <si>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</si>
  <si>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</si>
  <si>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</si>
  <si>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</si>
  <si>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</si>
  <si>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</si>
  <si>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</si>
  <si>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</si>
  <si>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</si>
  <si>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</si>
  <si>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</si>
  <si>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</si>
  <si>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</si>
  <si>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</si>
  <si>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</si>
  <si>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</si>
  <si>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</si>
  <si>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</si>
  <si>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</si>
  <si>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</si>
  <si>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</si>
  <si>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</si>
  <si>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</si>
  <si>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</si>
  <si>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</si>
  <si>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</si>
  <si>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</si>
  <si>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</si>
  <si>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</si>
  <si>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</si>
  <si>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</si>
  <si>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</si>
  <si>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</si>
  <si>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</si>
  <si>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</si>
  <si>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</si>
  <si>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</si>
  <si>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</si>
  <si>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</si>
  <si>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</si>
  <si>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</si>
  <si>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</si>
  <si>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</si>
  <si>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</si>
  <si>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</si>
  <si>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</si>
  <si>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</si>
  <si>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</si>
  <si>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</si>
  <si>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</si>
  <si>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</si>
  <si>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</si>
  <si>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</si>
  <si>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</si>
  <si>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</si>
  <si>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</si>
  <si>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</si>
  <si>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</si>
  <si>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</si>
  <si>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</si>
  <si>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</si>
  <si>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</si>
  <si>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</si>
  <si>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</si>
  <si>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</si>
  <si>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</si>
  <si>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</si>
  <si>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</si>
  <si>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</si>
  <si>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</si>
  <si>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</si>
  <si>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</si>
  <si>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</si>
  <si>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</si>
  <si>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</si>
  <si>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</si>
  <si>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</si>
  <si>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</si>
  <si>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</si>
  <si>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</si>
  <si>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</si>
  <si>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</si>
  <si>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</si>
  <si>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</si>
  <si>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</si>
  <si>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</si>
  <si>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</si>
  <si>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</si>
  <si>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</si>
  <si>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</si>
  <si>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</si>
  <si>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</si>
  <si>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</si>
  <si>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</si>
  <si>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</si>
  <si>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</si>
  <si>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</si>
  <si>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</si>
  <si>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</si>
  <si>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</si>
  <si>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</si>
  <si>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</si>
  <si>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</si>
  <si>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</si>
  <si>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</si>
  <si>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</si>
  <si>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</si>
  <si>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</si>
  <si>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</si>
  <si>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</si>
  <si>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</si>
  <si>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</si>
  <si>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</si>
  <si>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</si>
  <si>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</si>
  <si>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</si>
  <si>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</si>
  <si>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</si>
  <si>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</si>
  <si>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</si>
  <si>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</si>
  <si>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</si>
  <si>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</si>
  <si>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</si>
  <si>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</si>
  <si>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</si>
  <si>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</si>
  <si>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</si>
  <si>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</si>
  <si>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</si>
  <si>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</si>
  <si>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</si>
  <si>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</si>
  <si>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</si>
  <si>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</si>
  <si>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</si>
  <si>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</si>
  <si>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</si>
  <si>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</si>
  <si>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</si>
  <si>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</si>
  <si>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</si>
  <si>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</si>
  <si>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</si>
  <si>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</si>
  <si>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</si>
  <si>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</si>
  <si>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</si>
  <si>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</si>
  <si>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</si>
  <si>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</si>
  <si>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</si>
  <si>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</si>
  <si>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</si>
  <si>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</si>
  <si>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</si>
  <si>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</si>
  <si>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</si>
  <si>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</si>
  <si>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</si>
  <si>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</si>
  <si>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</si>
  <si>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</si>
  <si>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</si>
  <si>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</si>
  <si>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</si>
  <si>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</si>
  <si>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</si>
  <si>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</si>
  <si>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</si>
  <si>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</si>
  <si>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</si>
  <si>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</si>
  <si>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</si>
  <si>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</si>
  <si>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</si>
  <si>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</si>
  <si>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</si>
  <si>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</si>
  <si>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</si>
  <si>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</si>
  <si>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</si>
  <si>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</si>
  <si>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</si>
  <si>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</si>
  <si>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</si>
  <si>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</si>
  <si>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</si>
  <si>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</si>
  <si>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</si>
  <si>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</si>
  <si>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</si>
  <si>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</si>
  <si>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</si>
  <si>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</si>
  <si>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</si>
  <si>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</si>
  <si>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</si>
  <si>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</si>
  <si>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</si>
  <si>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</si>
  <si>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</si>
  <si>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</si>
  <si>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</si>
  <si>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</si>
  <si>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</si>
  <si>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</si>
  <si>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</si>
  <si>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</si>
  <si>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</si>
  <si>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</si>
  <si>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</si>
  <si>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</si>
  <si>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</si>
  <si>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</si>
  <si>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</si>
  <si>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</si>
  <si>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</si>
  <si>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</si>
  <si>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</si>
  <si>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</si>
  <si>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</si>
  <si>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</si>
  <si>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</si>
  <si>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</si>
  <si>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</si>
  <si>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</si>
  <si>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</si>
  <si>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</si>
  <si>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</si>
  <si>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</si>
  <si>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</si>
  <si>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</si>
  <si>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</si>
  <si>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</si>
  <si>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</si>
  <si>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</si>
  <si>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</si>
  <si>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</si>
  <si>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</si>
  <si>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</si>
  <si>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</si>
  <si>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</si>
  <si>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</si>
  <si>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</si>
  <si>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</si>
  <si>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</si>
  <si>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</si>
  <si>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</si>
  <si>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</si>
  <si>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</si>
  <si>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</si>
  <si>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</si>
  <si>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</si>
  <si>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</si>
  <si>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</si>
  <si>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</si>
  <si>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</si>
  <si>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</si>
  <si>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</si>
  <si>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</si>
  <si>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</si>
  <si>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</si>
  <si>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</si>
  <si>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</si>
  <si>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</si>
  <si>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</si>
  <si>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</si>
  <si>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</si>
  <si>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</si>
  <si>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</si>
  <si>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</si>
  <si>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</si>
  <si>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</si>
  <si>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</si>
  <si>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</si>
  <si>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</si>
  <si>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</si>
  <si>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</si>
  <si>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</si>
  <si>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</si>
  <si>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</si>
  <si>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</si>
  <si>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</si>
  <si>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</si>
  <si>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</si>
  <si>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</si>
  <si>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</si>
  <si>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</si>
  <si>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</si>
  <si>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</si>
  <si>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</si>
  <si>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</si>
  <si>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</si>
  <si>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</si>
  <si>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</si>
  <si>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</si>
  <si>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</si>
  <si>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</si>
  <si>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</si>
  <si>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</si>
  <si>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</si>
  <si>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</si>
  <si>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</si>
  <si>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</si>
  <si>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</si>
  <si>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</si>
  <si>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</si>
  <si>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</si>
  <si>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</si>
  <si>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</si>
  <si>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</si>
  <si>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</si>
  <si>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</si>
  <si>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</si>
  <si>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</si>
  <si>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</si>
  <si>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</si>
  <si>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</si>
  <si>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</si>
  <si>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</si>
  <si>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</si>
  <si>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</si>
  <si>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</si>
  <si>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</si>
  <si>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</si>
  <si>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</si>
  <si>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</si>
  <si>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</si>
  <si>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</si>
  <si>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</si>
  <si>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</si>
  <si>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</si>
  <si>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</si>
  <si>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</si>
  <si>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</si>
  <si>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</si>
  <si>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</si>
  <si>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</si>
  <si>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</si>
  <si>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</si>
  <si>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</si>
  <si>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</si>
  <si>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</si>
  <si>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</si>
  <si>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</si>
  <si>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</si>
  <si>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</si>
  <si>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</si>
  <si>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</si>
  <si>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</si>
  <si>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</si>
  <si>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</si>
  <si>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</si>
  <si>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</si>
  <si>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</si>
  <si>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</si>
  <si>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</si>
  <si>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</si>
  <si>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</si>
  <si>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</si>
  <si>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</si>
  <si>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</si>
  <si>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</si>
  <si>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</si>
  <si>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</si>
  <si>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</si>
  <si>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</si>
  <si>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</si>
  <si>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</si>
  <si>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</si>
  <si>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</si>
  <si>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</si>
  <si>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</si>
  <si>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</si>
  <si>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</si>
  <si>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</si>
  <si>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</si>
  <si>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</si>
  <si>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</si>
  <si>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</si>
  <si>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</si>
  <si>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</si>
  <si>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</si>
  <si>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</si>
  <si>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</si>
  <si>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</si>
  <si>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</si>
  <si>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</si>
  <si>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</si>
  <si>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</si>
  <si>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</si>
  <si>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</si>
  <si>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</si>
  <si>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</si>
  <si>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</si>
  <si>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</si>
  <si>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</si>
  <si>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</si>
  <si>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</si>
  <si>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</si>
  <si>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</si>
  <si>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</si>
  <si>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</si>
  <si>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</si>
  <si>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</si>
  <si>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</si>
  <si>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</si>
  <si>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</si>
  <si>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</si>
  <si>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</si>
  <si>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</si>
  <si>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</si>
  <si>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</si>
  <si>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</si>
  <si>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</si>
  <si>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</si>
  <si>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</si>
  <si>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</si>
  <si>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</si>
  <si>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</si>
  <si>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</si>
  <si>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</si>
  <si>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</si>
  <si>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</si>
  <si>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</si>
  <si>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</si>
  <si>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</si>
  <si>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</si>
  <si>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</si>
  <si>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</si>
  <si>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</si>
  <si>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</si>
  <si>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</si>
  <si>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</si>
  <si>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</si>
  <si>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</si>
  <si>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</si>
  <si>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</si>
  <si>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</si>
  <si>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</si>
  <si>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</si>
  <si>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</si>
  <si>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</si>
  <si>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</si>
  <si>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</si>
  <si>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</si>
  <si>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</si>
  <si>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</si>
  <si>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</si>
  <si>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</si>
  <si>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</si>
  <si>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</si>
  <si>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</si>
  <si>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</si>
  <si>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</si>
  <si>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</si>
  <si>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</si>
  <si>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</si>
  <si>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</si>
  <si>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</si>
  <si>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</si>
  <si>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</si>
  <si>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</si>
  <si>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</si>
  <si>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</si>
  <si>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</si>
  <si>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</si>
  <si>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</si>
  <si>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</si>
  <si>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</si>
  <si>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</si>
  <si>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</si>
  <si>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</si>
  <si>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</si>
  <si>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</si>
  <si>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</si>
  <si>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</si>
  <si>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</si>
  <si>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</si>
  <si>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</si>
  <si>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</si>
  <si>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</si>
  <si>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</si>
  <si>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</si>
  <si>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</si>
  <si>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</si>
  <si>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</si>
  <si>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</si>
  <si>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</si>
  <si>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</si>
  <si>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</si>
  <si>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</si>
  <si>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</si>
  <si>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</si>
  <si>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</si>
  <si>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</si>
  <si>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</si>
  <si>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</si>
  <si>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</si>
  <si>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</si>
  <si>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</si>
  <si>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</si>
  <si>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</si>
  <si>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</si>
  <si>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</si>
  <si>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</si>
  <si>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</si>
  <si>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</si>
  <si>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</si>
  <si>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</si>
  <si>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</si>
  <si>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</si>
  <si>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</si>
  <si>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</si>
  <si>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</si>
  <si>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</si>
  <si>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</si>
  <si>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</si>
  <si>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</si>
  <si>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</si>
  <si>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</si>
  <si>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</si>
  <si>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</si>
  <si>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</si>
  <si>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</si>
  <si>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</si>
  <si>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</si>
  <si>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</si>
  <si>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</si>
  <si>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</si>
  <si>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</si>
  <si>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</si>
  <si>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</si>
  <si>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</si>
  <si>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</si>
  <si>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</si>
  <si>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</si>
  <si>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</si>
  <si>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</si>
  <si>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</si>
  <si>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</si>
  <si>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</si>
  <si>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</si>
  <si>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</si>
  <si>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</si>
  <si>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</si>
  <si>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</si>
  <si>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</si>
  <si>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</si>
  <si>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</si>
  <si>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</si>
  <si>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</si>
  <si>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</si>
  <si>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</si>
  <si>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</si>
  <si>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</si>
  <si>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</si>
  <si>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</si>
  <si>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</si>
  <si>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</si>
  <si>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</si>
  <si>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</si>
  <si>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</si>
  <si>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</si>
  <si>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</si>
  <si>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</si>
  <si>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</si>
  <si>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</si>
  <si>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</si>
  <si>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</si>
  <si>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</si>
  <si>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</si>
  <si>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</si>
  <si>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</si>
  <si>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</si>
  <si>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</si>
  <si>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</si>
  <si>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</si>
  <si>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</si>
  <si>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</si>
  <si>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</si>
  <si>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</si>
  <si>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</si>
  <si>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</si>
  <si>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</si>
  <si>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</si>
  <si>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</si>
  <si>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</si>
  <si>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</si>
  <si>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</si>
  <si>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</si>
  <si>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</si>
  <si>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</si>
  <si>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</si>
  <si>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</si>
  <si>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</si>
  <si>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</si>
  <si>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</si>
  <si>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</si>
  <si>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</si>
  <si>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</si>
  <si>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</si>
  <si>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</si>
  <si>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</si>
  <si>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</si>
  <si>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</si>
  <si>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</si>
  <si>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</si>
  <si>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</si>
  <si>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</si>
  <si>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</si>
  <si>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</si>
  <si>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</si>
  <si>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</si>
  <si>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</si>
  <si>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</si>
  <si>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</si>
  <si>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</si>
  <si>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</si>
  <si>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</si>
  <si>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</si>
  <si>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</si>
  <si>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</si>
  <si>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</si>
  <si>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</si>
  <si>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</si>
  <si>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</si>
  <si>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</si>
  <si>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</si>
  <si>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</si>
  <si>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</si>
  <si>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</si>
  <si>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</si>
  <si>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</si>
  <si>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</si>
  <si>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</si>
  <si>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</si>
  <si>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</si>
  <si>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</si>
  <si>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</si>
  <si>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</si>
  <si>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</si>
  <si>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</si>
  <si>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</si>
  <si>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</si>
  <si>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</si>
  <si>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</si>
  <si>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</si>
  <si>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</si>
  <si>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</si>
  <si>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</si>
  <si>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</si>
  <si>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</si>
  <si>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</si>
  <si>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</si>
  <si>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</si>
  <si>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</si>
  <si>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</si>
  <si>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</si>
  <si>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</si>
  <si>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</si>
  <si>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</si>
  <si>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</si>
  <si>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</si>
  <si>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</si>
  <si>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</si>
  <si>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</si>
  <si>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</si>
  <si>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</si>
  <si>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</si>
  <si>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</si>
  <si>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</si>
  <si>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</si>
  <si>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</si>
  <si>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</si>
  <si>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</si>
  <si>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</si>
  <si>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</si>
  <si>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</si>
  <si>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</si>
  <si>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</si>
  <si>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</si>
  <si>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</si>
  <si>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</si>
  <si>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</si>
  <si>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</si>
  <si>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</si>
  <si>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</si>
  <si>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</si>
  <si>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</si>
  <si>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</si>
  <si>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</si>
  <si>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</si>
  <si>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</si>
  <si>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</si>
  <si>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</si>
  <si>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</si>
  <si>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</si>
  <si>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</si>
  <si>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</si>
  <si>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</si>
  <si>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</si>
  <si>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</si>
  <si>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</si>
  <si>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</si>
  <si>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</si>
  <si>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</si>
  <si>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</si>
  <si>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</si>
  <si>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</si>
  <si>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</si>
  <si>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</si>
  <si>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</si>
  <si>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</si>
  <si>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</si>
  <si>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</si>
  <si>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</si>
  <si>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</si>
  <si>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</si>
  <si>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</si>
  <si>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</si>
  <si>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</si>
  <si>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</si>
  <si>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</si>
  <si>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</si>
  <si>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</si>
  <si>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</si>
  <si>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</si>
  <si>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</si>
  <si>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</si>
  <si>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</si>
  <si>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</si>
  <si>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</si>
  <si>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</si>
  <si>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</si>
  <si>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</si>
  <si>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</si>
  <si>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</si>
  <si>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</si>
  <si>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</si>
  <si>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</si>
  <si>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</si>
  <si>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</si>
  <si>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</si>
  <si>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</si>
  <si>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</si>
  <si>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</si>
  <si>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</si>
  <si>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</si>
  <si>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</si>
  <si>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</si>
  <si>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</si>
  <si>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</si>
  <si>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</si>
  <si>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</si>
  <si>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</si>
  <si>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</si>
  <si>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</si>
  <si>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</si>
  <si>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</si>
  <si>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</si>
  <si>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</si>
  <si>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</si>
  <si>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</si>
  <si>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</si>
  <si>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</si>
  <si>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</si>
  <si>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</si>
  <si>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</si>
  <si>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</si>
  <si>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</si>
  <si>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</si>
  <si>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</si>
  <si>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</si>
  <si>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</si>
  <si>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</si>
  <si>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</si>
  <si>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</si>
  <si>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</si>
  <si>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</si>
  <si>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</si>
  <si>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</si>
  <si>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</si>
  <si>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</si>
  <si>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</si>
  <si>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</si>
  <si>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</si>
  <si>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</si>
  <si>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</si>
  <si>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</si>
  <si>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</si>
  <si>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</si>
  <si>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</si>
  <si>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</si>
  <si>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</si>
  <si>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</si>
  <si>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</si>
  <si>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</si>
  <si>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</si>
  <si>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</si>
  <si>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</si>
  <si>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</si>
  <si>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</si>
  <si>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</si>
  <si>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</si>
  <si>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</si>
  <si>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</si>
  <si>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</si>
  <si>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</si>
  <si>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</si>
  <si>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</si>
  <si>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</si>
  <si>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</si>
  <si>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</si>
  <si>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</si>
  <si>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</si>
  <si>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</si>
  <si>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</si>
  <si>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</si>
  <si>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</si>
  <si>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</si>
  <si>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</si>
  <si>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</si>
  <si>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</si>
  <si>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</si>
  <si>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</si>
  <si>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</si>
  <si>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</si>
  <si>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</si>
  <si>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</si>
  <si>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</si>
  <si>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</si>
  <si>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</si>
  <si>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</si>
  <si>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</si>
  <si>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</si>
  <si>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</si>
  <si>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</si>
  <si>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</si>
  <si>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</si>
  <si>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</si>
  <si>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</si>
  <si>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</si>
  <si>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</si>
  <si>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</si>
  <si>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</si>
  <si>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</si>
  <si>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</si>
  <si>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</si>
  <si>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</si>
  <si>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</si>
  <si>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</si>
  <si>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</si>
  <si>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</si>
  <si>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</si>
  <si>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</si>
  <si>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</si>
  <si>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</si>
  <si>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</si>
  <si>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</si>
  <si>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</si>
  <si>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</si>
  <si>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</si>
  <si>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</si>
  <si>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</si>
  <si>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</si>
  <si>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</si>
  <si>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</si>
  <si>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</si>
  <si>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</si>
  <si>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</si>
  <si>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</si>
  <si>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</si>
  <si>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</si>
  <si>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</si>
  <si>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</si>
  <si>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</si>
  <si>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</si>
  <si>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</si>
  <si>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</si>
  <si>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</si>
  <si>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</si>
  <si>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</si>
  <si>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</si>
  <si>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</si>
  <si>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</si>
  <si>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</si>
  <si>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</si>
  <si>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</si>
  <si>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</si>
  <si>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</si>
  <si>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</si>
  <si>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</si>
  <si>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</si>
  <si>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</si>
  <si>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</si>
  <si>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</si>
  <si>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</si>
  <si>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</si>
  <si>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</si>
  <si>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</si>
  <si>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</si>
  <si>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</si>
  <si>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</si>
  <si>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</si>
  <si>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</si>
  <si>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</si>
  <si>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</si>
  <si>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</si>
  <si>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</si>
  <si>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</si>
  <si>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</si>
  <si>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</si>
  <si>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</si>
  <si>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</si>
  <si>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</si>
  <si>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</si>
  <si>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</si>
  <si>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</si>
  <si>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</si>
  <si>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</si>
  <si>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</si>
  <si>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</si>
  <si>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</si>
  <si>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</si>
  <si>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</si>
  <si>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</si>
  <si>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</si>
  <si>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</si>
  <si>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</si>
  <si>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</si>
  <si>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</si>
  <si>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</si>
  <si>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</si>
  <si>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</si>
  <si>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</si>
  <si>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</si>
  <si>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</si>
  <si>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</si>
  <si>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</si>
  <si>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</si>
  <si>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</si>
  <si>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</si>
  <si>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</si>
  <si>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</si>
  <si>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</si>
  <si>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</si>
  <si>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</si>
  <si>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</si>
  <si>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</si>
  <si>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</si>
  <si>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</si>
  <si>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</si>
  <si>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</si>
  <si>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</si>
  <si>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</si>
  <si>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</si>
  <si>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</si>
  <si>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</si>
  <si>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</si>
  <si>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</si>
  <si>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</si>
  <si>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</si>
  <si>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</si>
  <si>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</si>
  <si>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</si>
  <si>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</si>
  <si>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</si>
  <si>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</si>
  <si>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</si>
  <si>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</si>
  <si>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</si>
  <si>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</si>
  <si>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</si>
  <si>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</si>
  <si>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</si>
  <si>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</si>
  <si>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</si>
  <si>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</si>
  <si>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</si>
  <si>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</si>
  <si>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</si>
  <si>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</si>
  <si>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</si>
  <si>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</si>
  <si>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</si>
  <si>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</si>
  <si>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</si>
  <si>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</si>
  <si>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</si>
  <si>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</si>
  <si>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</si>
  <si>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</si>
  <si>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</si>
  <si>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</si>
  <si>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</si>
  <si>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</si>
  <si>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</si>
  <si>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</si>
  <si>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</si>
  <si>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</si>
  <si>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</si>
  <si>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</si>
  <si>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</si>
  <si>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</si>
  <si>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</si>
  <si>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</si>
  <si>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</si>
  <si>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</si>
  <si>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</si>
  <si>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</si>
  <si>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</si>
  <si>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</si>
  <si>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</si>
  <si>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</si>
  <si>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</si>
  <si>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</si>
  <si>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</si>
  <si>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</si>
  <si>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</si>
  <si>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</si>
  <si>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</si>
  <si>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</si>
  <si>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</si>
  <si>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</si>
  <si>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</si>
  <si>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</si>
  <si>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</si>
  <si>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</si>
  <si>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</si>
  <si>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</si>
  <si>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</si>
  <si>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</si>
  <si>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</si>
  <si>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</si>
  <si>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</si>
  <si>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</si>
  <si>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</si>
  <si>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</si>
  <si>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</si>
  <si>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</si>
  <si>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</si>
  <si>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</si>
  <si>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</si>
  <si>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</si>
  <si>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</si>
  <si>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</si>
  <si>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</si>
  <si>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</si>
  <si>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</si>
  <si>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</si>
  <si>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</si>
  <si>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</si>
  <si>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</si>
  <si>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</si>
  <si>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</si>
  <si>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</si>
  <si>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</si>
  <si>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</si>
  <si>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</si>
  <si>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</si>
  <si>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</si>
  <si>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</si>
  <si>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</si>
  <si>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</si>
  <si>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</si>
  <si>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</si>
  <si>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</si>
  <si>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</si>
  <si>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</si>
  <si>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</si>
  <si>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</si>
  <si>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</si>
  <si>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</si>
  <si>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</si>
  <si>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</si>
  <si>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</si>
  <si>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</si>
  <si>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</si>
  <si>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</si>
  <si>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</si>
  <si>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</si>
  <si>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</si>
  <si>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</si>
  <si>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</si>
  <si>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</si>
  <si>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</si>
  <si>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</si>
  <si>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</si>
  <si>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</si>
  <si>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</si>
  <si>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</si>
  <si>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</si>
  <si>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</si>
  <si>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</si>
  <si>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</si>
  <si>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</si>
  <si>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</si>
  <si>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</si>
  <si>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</si>
  <si>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</si>
  <si>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</si>
  <si>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</si>
  <si>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</si>
  <si>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</si>
  <si>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</si>
  <si>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</si>
  <si>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</si>
  <si>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</si>
  <si>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</si>
  <si>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</si>
  <si>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</si>
  <si>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</si>
  <si>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</si>
  <si>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</si>
  <si>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</si>
  <si>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</si>
  <si>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</si>
  <si>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</si>
  <si>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</si>
  <si>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</si>
  <si>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</si>
  <si>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</si>
  <si>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</si>
  <si>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</si>
  <si>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</si>
  <si>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</si>
  <si>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</si>
  <si>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</si>
  <si>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</si>
  <si>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</si>
  <si>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</si>
  <si>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</si>
  <si>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</si>
  <si>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</si>
  <si>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</si>
  <si>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</si>
  <si>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</si>
  <si>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</si>
  <si>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</si>
  <si>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</si>
  <si>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</si>
  <si>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</si>
  <si>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</si>
  <si>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</si>
  <si>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</si>
  <si>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</si>
  <si>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</si>
  <si>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</si>
  <si>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</si>
  <si>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</si>
  <si>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</si>
  <si>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</si>
  <si>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</si>
  <si>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</si>
  <si>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</si>
  <si>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</si>
  <si>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</si>
  <si>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</si>
  <si>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</si>
  <si>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</si>
  <si>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</si>
  <si>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</si>
  <si>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</si>
  <si>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</si>
  <si>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</si>
  <si>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</si>
  <si>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</si>
  <si>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</si>
  <si>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</si>
  <si>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</si>
  <si>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</si>
  <si>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</si>
  <si>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</si>
  <si>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</si>
  <si>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</si>
  <si>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</si>
  <si>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</si>
  <si>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</si>
  <si>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</si>
  <si>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</si>
  <si>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</si>
  <si>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</si>
  <si>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</si>
  <si>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</si>
  <si>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</si>
  <si>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</si>
  <si>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</si>
  <si>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</si>
  <si>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</si>
  <si>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</si>
  <si>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</si>
  <si>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</si>
  <si>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</si>
  <si>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</si>
  <si>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</si>
  <si>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</si>
  <si>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</si>
  <si>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</si>
  <si>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</si>
  <si>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</si>
  <si>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</si>
  <si>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</si>
  <si>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</si>
  <si>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</si>
  <si>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</si>
  <si>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</si>
  <si>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</si>
  <si>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</si>
  <si>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</si>
  <si>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</si>
  <si>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</si>
  <si>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</si>
  <si>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</si>
  <si>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</si>
  <si>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</si>
  <si>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</si>
  <si>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</si>
  <si>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</si>
  <si>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</si>
  <si>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</si>
  <si>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</si>
  <si>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</si>
  <si>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</si>
  <si>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</si>
  <si>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</si>
  <si>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</si>
  <si>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</si>
  <si>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</si>
  <si>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</si>
  <si>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</si>
  <si>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</si>
  <si>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</si>
  <si>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</si>
  <si>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</si>
  <si>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</si>
  <si>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</si>
  <si>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</si>
  <si>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</si>
  <si>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</si>
  <si>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</si>
  <si>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</si>
  <si>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</si>
  <si>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</si>
  <si>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</si>
  <si>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</si>
  <si>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</si>
  <si>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</si>
  <si>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</si>
  <si>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</si>
  <si>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</si>
  <si>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</si>
  <si>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</si>
  <si>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</si>
  <si>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</si>
  <si>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</si>
  <si>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</si>
  <si>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</si>
  <si>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</si>
  <si>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</si>
  <si>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</si>
  <si>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</si>
  <si>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</si>
  <si>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</si>
  <si>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</si>
  <si>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</si>
  <si>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</si>
  <si>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</si>
  <si>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</si>
  <si>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</si>
  <si>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</si>
  <si>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</si>
  <si>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</si>
  <si>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</si>
  <si>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</si>
  <si>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</si>
  <si>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</si>
  <si>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</si>
  <si>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</si>
  <si>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</si>
  <si>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</si>
  <si>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</si>
  <si>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</si>
  <si>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</si>
  <si>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</si>
  <si>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</si>
  <si>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</si>
  <si>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</si>
  <si>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</si>
  <si>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</si>
  <si>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</si>
  <si>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</si>
  <si>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</si>
  <si>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</si>
  <si>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</si>
  <si>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</si>
  <si>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</si>
  <si>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</si>
  <si>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</si>
  <si>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</si>
  <si>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</si>
  <si>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</si>
  <si>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</si>
  <si>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</si>
  <si>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</si>
  <si>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</si>
  <si>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</si>
  <si>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</si>
  <si>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</si>
  <si>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</si>
  <si>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</si>
  <si>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</si>
  <si>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</si>
  <si>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</si>
  <si>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</si>
  <si>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</si>
  <si>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</si>
  <si>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</si>
  <si>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</si>
  <si>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</si>
  <si>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</si>
  <si>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</si>
  <si>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</si>
  <si>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</si>
  <si>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</si>
  <si>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</si>
  <si>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</si>
  <si>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</si>
  <si>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</si>
  <si>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</si>
  <si>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</si>
  <si>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</si>
  <si>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</si>
  <si>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</si>
  <si>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</si>
  <si>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</si>
  <si>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</si>
  <si>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</si>
  <si>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</si>
  <si>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</si>
  <si>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</si>
  <si>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</si>
  <si>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</si>
  <si>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</si>
  <si>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</si>
  <si>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</si>
  <si>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</si>
  <si>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</si>
  <si>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</si>
  <si>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</si>
  <si>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</si>
  <si>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</si>
  <si>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</si>
  <si>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</si>
  <si>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</si>
  <si>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</si>
  <si>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</si>
  <si>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</si>
  <si>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</si>
  <si>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</si>
  <si>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</si>
  <si>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</si>
  <si>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</si>
  <si>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</si>
  <si>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</si>
  <si>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</si>
  <si>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</si>
  <si>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</si>
  <si>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</si>
  <si>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</si>
  <si>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</si>
  <si>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</si>
  <si>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</si>
  <si>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</si>
  <si>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</si>
  <si>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</si>
  <si>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</si>
  <si>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</si>
  <si>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</si>
  <si>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</si>
  <si>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</si>
  <si>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</si>
  <si>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</si>
  <si>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</si>
  <si>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</si>
  <si>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</si>
  <si>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</si>
  <si>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</si>
  <si>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</si>
  <si>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</si>
  <si>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</si>
  <si>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</si>
  <si>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</si>
  <si>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</si>
  <si>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</si>
  <si>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</si>
  <si>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</si>
  <si>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</si>
  <si>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</si>
  <si>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</si>
  <si>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</si>
  <si>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</si>
  <si>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</si>
  <si>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</si>
  <si>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</si>
  <si>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</si>
  <si>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</si>
  <si>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</si>
  <si>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</si>
  <si>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</si>
  <si>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</si>
  <si>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</si>
  <si>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</si>
  <si>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</si>
  <si>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</si>
  <si>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</si>
  <si>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</si>
  <si>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</si>
  <si>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</si>
  <si>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</si>
  <si>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</si>
  <si>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</si>
  <si>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</si>
  <si>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</si>
  <si>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</si>
  <si>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</si>
  <si>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</si>
  <si>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</si>
  <si>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</si>
  <si>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</si>
  <si>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</si>
  <si>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</si>
  <si>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</si>
  <si>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</si>
  <si>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</si>
  <si>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</si>
  <si>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</si>
  <si>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</si>
  <si>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</si>
  <si>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</si>
  <si>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</si>
  <si>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</si>
  <si>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</si>
  <si>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</si>
  <si>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</si>
  <si>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</si>
  <si>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</si>
  <si>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</si>
  <si>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</si>
  <si>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</si>
  <si>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</si>
  <si>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</si>
  <si>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</si>
  <si>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</si>
  <si>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</si>
  <si>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</si>
  <si>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</si>
  <si>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</si>
  <si>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</si>
  <si>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</si>
  <si>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</si>
  <si>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</si>
  <si>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</si>
  <si>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</si>
  <si>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</si>
  <si>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</si>
  <si>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</si>
  <si>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</si>
  <si>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</si>
  <si>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</si>
  <si>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</si>
  <si>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</si>
  <si>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</si>
  <si>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</si>
  <si>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</si>
  <si>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</si>
  <si>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</si>
  <si>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</si>
  <si>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</si>
  <si>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</si>
  <si>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</si>
  <si>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</si>
  <si>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</si>
  <si>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</si>
  <si>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</si>
  <si>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</si>
  <si>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</si>
  <si>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</si>
  <si>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</si>
  <si>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</si>
  <si>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</si>
  <si>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</si>
  <si>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</si>
  <si>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</si>
  <si>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</si>
  <si>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</si>
  <si>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</si>
  <si>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</si>
  <si>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</si>
  <si>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</si>
  <si>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</si>
  <si>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</si>
  <si>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</si>
  <si>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</si>
  <si>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</si>
  <si>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</si>
  <si>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</si>
  <si>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</si>
  <si>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</si>
  <si>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</si>
  <si>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</si>
  <si>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</si>
  <si>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</si>
  <si>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</si>
  <si>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</si>
  <si>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</si>
  <si>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</si>
  <si>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</si>
  <si>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</si>
  <si>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</si>
  <si>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</si>
  <si>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</si>
  <si>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</si>
  <si>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</si>
  <si>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</si>
  <si>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</si>
  <si>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</si>
  <si>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</si>
  <si>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</si>
  <si>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</si>
  <si>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</si>
  <si>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</si>
  <si>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</si>
  <si>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</si>
  <si>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</si>
  <si>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</si>
  <si>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</si>
  <si>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</si>
  <si>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</si>
  <si>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</si>
  <si>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</si>
  <si>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</si>
  <si>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</si>
  <si>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</si>
  <si>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</si>
  <si>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</si>
  <si>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</si>
  <si>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</si>
  <si>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</si>
  <si>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</si>
  <si>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</si>
  <si>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</si>
  <si>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</si>
  <si>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</si>
  <si>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</si>
  <si>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</si>
  <si>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</si>
  <si>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</si>
  <si>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</si>
  <si>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</si>
  <si>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</si>
  <si>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</si>
  <si>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</si>
  <si>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</si>
  <si>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</si>
  <si>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</si>
  <si>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</si>
  <si>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</si>
  <si>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</si>
  <si>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</si>
  <si>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</si>
  <si>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</si>
  <si>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</si>
  <si>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</si>
  <si>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</si>
  <si>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</si>
  <si>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</si>
  <si>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</si>
  <si>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</si>
  <si>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</si>
  <si>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</si>
  <si>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</si>
  <si>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</si>
  <si>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</si>
  <si>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</si>
  <si>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</si>
  <si>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</si>
  <si>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</si>
  <si>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</si>
  <si>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</si>
  <si>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</si>
  <si>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</si>
  <si>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</si>
  <si>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</si>
  <si>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</si>
  <si>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</si>
  <si>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</si>
  <si>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</si>
  <si>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</si>
  <si>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</si>
  <si>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</si>
  <si>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</si>
  <si>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</si>
  <si>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</si>
  <si>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</si>
  <si>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</si>
  <si>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</si>
  <si>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</si>
  <si>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</si>
  <si>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</si>
  <si>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</si>
  <si>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</si>
  <si>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</si>
  <si>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</si>
  <si>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</si>
  <si>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</si>
  <si>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</si>
  <si>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</si>
  <si>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</si>
  <si>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</si>
  <si>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</si>
  <si>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</si>
  <si>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</si>
  <si>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</si>
  <si>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</si>
  <si>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</si>
  <si>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</si>
  <si>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</si>
  <si>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</si>
  <si>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</si>
  <si>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</si>
  <si>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</si>
  <si>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</si>
  <si>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</si>
  <si>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</si>
  <si>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</si>
  <si>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</si>
  <si>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</si>
  <si>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</si>
  <si>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</si>
  <si>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</si>
  <si>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</si>
  <si>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</si>
  <si>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</si>
  <si>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</si>
  <si>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</si>
  <si>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</si>
  <si>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</si>
  <si>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</si>
  <si>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</si>
  <si>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</si>
  <si>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</si>
  <si>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</si>
  <si>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</si>
  <si>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</si>
  <si>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</si>
  <si>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</si>
  <si>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</si>
  <si>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</si>
  <si>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</si>
  <si>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</si>
  <si>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</si>
  <si>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</si>
  <si>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</si>
  <si>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</si>
  <si>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</si>
  <si>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</si>
  <si>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</si>
  <si>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</si>
  <si>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</si>
  <si>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</si>
  <si>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</si>
  <si>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</si>
  <si>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</si>
  <si>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</si>
  <si>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</si>
  <si>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</si>
  <si>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</si>
  <si>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</si>
  <si>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</si>
  <si>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</si>
  <si>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</si>
  <si>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</si>
  <si>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</si>
  <si>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</si>
  <si>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</si>
  <si>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</si>
  <si>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</si>
  <si>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</si>
  <si>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</si>
  <si>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</si>
  <si>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</si>
  <si>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</si>
  <si>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</si>
  <si>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</si>
  <si>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</si>
  <si>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</si>
  <si>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</si>
  <si>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</si>
  <si>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</si>
  <si>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</si>
  <si>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</si>
  <si>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</si>
  <si>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</si>
  <si>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</si>
  <si>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</si>
  <si>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</si>
  <si>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</si>
  <si>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</si>
  <si>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</si>
  <si>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</si>
  <si>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</si>
  <si>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</si>
  <si>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</si>
  <si>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</si>
  <si>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</si>
  <si>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</si>
  <si>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</si>
  <si>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</si>
  <si>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</si>
  <si>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</si>
  <si>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</si>
  <si>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</si>
  <si>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</si>
  <si>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</si>
  <si>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</si>
  <si>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</si>
  <si>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</si>
  <si>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</si>
  <si>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</si>
  <si>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</si>
  <si>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</si>
  <si>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</si>
  <si>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</si>
  <si>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</si>
  <si>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</si>
  <si>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</si>
  <si>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</si>
  <si>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</si>
  <si>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</si>
  <si>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</si>
  <si>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</si>
  <si>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</si>
  <si>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</si>
  <si>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</si>
  <si>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</si>
  <si>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</si>
  <si>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</si>
  <si>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</si>
  <si>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</si>
  <si>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</si>
  <si>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</si>
  <si>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</si>
  <si>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</si>
  <si>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</si>
  <si>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</si>
  <si>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</si>
  <si>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</si>
  <si>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</si>
  <si>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</si>
  <si>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</si>
  <si>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</si>
  <si>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</si>
  <si>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</si>
  <si>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</si>
  <si>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</si>
  <si>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</si>
  <si>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</si>
  <si>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</si>
  <si>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</si>
  <si>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</si>
  <si>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</si>
  <si>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</si>
  <si>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</si>
  <si>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</si>
  <si>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</si>
  <si>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</si>
  <si>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</si>
  <si>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</si>
  <si>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</si>
  <si>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</si>
  <si>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</si>
  <si>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</si>
  <si>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</si>
  <si>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</si>
  <si>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</si>
  <si>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</si>
  <si>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</si>
  <si>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</si>
  <si>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</si>
  <si>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</si>
  <si>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</si>
  <si>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</si>
  <si>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</si>
  <si>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</si>
  <si>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</si>
  <si>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</si>
  <si>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</si>
  <si>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</si>
  <si>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</si>
  <si>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</si>
  <si>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</si>
  <si>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</si>
  <si>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</si>
  <si>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</si>
  <si>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</si>
  <si>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</si>
  <si>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</si>
  <si>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</si>
  <si>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</si>
  <si>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</si>
  <si>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</si>
  <si>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</si>
  <si>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</si>
  <si>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</si>
  <si>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</si>
  <si>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</si>
  <si>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</si>
  <si>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</si>
  <si>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</si>
  <si>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</si>
  <si>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</si>
  <si>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</si>
  <si>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</si>
  <si>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</si>
  <si>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</si>
  <si>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</si>
  <si>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</si>
  <si>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</si>
  <si>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</si>
  <si>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</si>
  <si>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</si>
  <si>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</si>
  <si>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</si>
  <si>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</si>
  <si>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</si>
  <si>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</si>
  <si>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</si>
  <si>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</si>
  <si>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</si>
  <si>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</si>
  <si>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</si>
  <si>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</si>
  <si>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</si>
  <si>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</si>
  <si>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</si>
  <si>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</si>
  <si>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</si>
  <si>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</si>
  <si>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</si>
  <si>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</si>
  <si>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</si>
  <si>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</si>
  <si>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</si>
  <si>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</si>
  <si>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</si>
  <si>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</si>
  <si>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</si>
  <si>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</si>
  <si>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</si>
  <si>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</si>
  <si>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</si>
  <si>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</si>
  <si>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</si>
  <si>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</si>
  <si>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</si>
  <si>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</si>
  <si>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</si>
  <si>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</si>
  <si>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</si>
  <si>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</si>
  <si>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</si>
  <si>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</si>
  <si>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</si>
  <si>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</si>
  <si>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</si>
  <si>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</si>
  <si>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</si>
  <si>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</si>
  <si>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</si>
  <si>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</si>
  <si>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</si>
  <si>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</si>
  <si>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</si>
  <si>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</si>
  <si>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</si>
  <si>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</si>
  <si>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</si>
  <si>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</si>
  <si>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</si>
  <si>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</si>
  <si>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</si>
  <si>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</si>
  <si>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</si>
  <si>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</si>
  <si>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</si>
  <si>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</si>
  <si>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</si>
  <si>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</si>
  <si>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</si>
  <si>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</si>
  <si>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</si>
  <si>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</si>
  <si>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</si>
  <si>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</si>
  <si>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</si>
  <si>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</si>
  <si>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</si>
  <si>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</si>
  <si>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</si>
  <si>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</si>
  <si>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</si>
  <si>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</si>
  <si>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</si>
  <si>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</si>
  <si>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</si>
  <si>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</si>
  <si>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</si>
  <si>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</si>
  <si>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</si>
  <si>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</si>
  <si>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</si>
  <si>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</si>
  <si>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</si>
  <si>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</si>
  <si>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</si>
  <si>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</si>
  <si>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</si>
  <si>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</si>
  <si>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</si>
  <si>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</si>
  <si>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</si>
  <si>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</si>
  <si>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</si>
  <si>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</si>
  <si>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</si>
  <si>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</si>
  <si>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</si>
  <si>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</si>
  <si>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</si>
  <si>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</si>
  <si>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</si>
  <si>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</si>
  <si>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</si>
  <si>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</si>
  <si>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</si>
  <si>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</si>
  <si>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</si>
  <si>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</si>
  <si>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</si>
  <si>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</si>
  <si>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</si>
  <si>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</si>
  <si>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</si>
  <si>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</si>
  <si>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</si>
  <si>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</si>
  <si>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</si>
  <si>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</si>
  <si>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</si>
  <si>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</si>
  <si>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</si>
  <si>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</si>
  <si>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</si>
  <si>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</si>
  <si>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</si>
  <si>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</si>
  <si>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</si>
  <si>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</si>
  <si>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</si>
  <si>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</si>
  <si>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</si>
  <si>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</si>
  <si>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</si>
  <si>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</si>
  <si>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</si>
  <si>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</si>
  <si>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</si>
  <si>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</si>
  <si>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</si>
  <si>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</si>
  <si>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</si>
  <si>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</si>
  <si>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</si>
  <si>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</si>
  <si>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</si>
  <si>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</si>
  <si>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</si>
  <si>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</si>
  <si>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</si>
  <si>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</si>
  <si>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</si>
  <si>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</si>
  <si>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</si>
  <si>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</si>
  <si>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</si>
  <si>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</si>
  <si>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</si>
  <si>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</si>
  <si>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</si>
  <si>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</si>
  <si>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</si>
  <si>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</si>
  <si>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</si>
  <si>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</si>
  <si>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</si>
  <si>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</si>
  <si>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</si>
  <si>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</si>
  <si>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</si>
  <si>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</si>
  <si>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</si>
  <si>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</si>
  <si>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</si>
  <si>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</si>
  <si>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</si>
  <si>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</si>
  <si>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</si>
  <si>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</si>
  <si>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</si>
  <si>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</si>
  <si>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</si>
  <si>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</si>
  <si>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</si>
  <si>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</si>
  <si>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</si>
  <si>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</si>
  <si>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</si>
  <si>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</si>
  <si>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</si>
  <si>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</si>
  <si>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</si>
  <si>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</si>
  <si>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</si>
  <si>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</si>
  <si>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</si>
  <si>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</si>
  <si>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</si>
  <si>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</si>
  <si>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</si>
  <si>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</si>
  <si>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</si>
  <si>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</si>
  <si>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</si>
  <si>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</si>
  <si>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</si>
  <si>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</si>
  <si>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</si>
  <si>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</si>
  <si>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</si>
  <si>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</si>
  <si>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</si>
  <si>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</si>
  <si>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</si>
  <si>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</si>
  <si>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</si>
  <si>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</si>
  <si>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</si>
  <si>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</si>
  <si>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</si>
  <si>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</si>
  <si>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</si>
  <si>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</si>
  <si>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</si>
  <si>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</si>
  <si>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</si>
  <si>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</si>
  <si>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</si>
  <si>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</si>
  <si>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</si>
  <si>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</si>
  <si>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</si>
  <si>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</si>
  <si>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</si>
  <si>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</si>
  <si>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</si>
  <si>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</si>
  <si>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</si>
  <si>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</si>
  <si>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</si>
  <si>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</si>
  <si>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</si>
  <si>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</si>
  <si>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</si>
  <si>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</si>
  <si>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</si>
  <si>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</si>
  <si>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</si>
  <si>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</si>
  <si>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</si>
  <si>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</si>
  <si>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</si>
  <si>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</si>
  <si>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</si>
  <si>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</si>
  <si>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</si>
  <si>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</si>
  <si>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</si>
  <si>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</si>
  <si>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</si>
  <si>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</si>
  <si>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</si>
  <si>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</si>
  <si>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</si>
  <si>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</si>
  <si>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</si>
  <si>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</si>
  <si>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</si>
  <si>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</si>
  <si>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</si>
  <si>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</si>
  <si>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</si>
  <si>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</si>
  <si>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</si>
  <si>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</si>
  <si>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</si>
  <si>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</si>
  <si>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</si>
  <si>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</si>
  <si>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</si>
  <si>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</si>
  <si>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</si>
  <si>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</si>
  <si>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</si>
  <si>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</si>
  <si>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</si>
  <si>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</si>
  <si>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</si>
  <si>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</si>
  <si>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</si>
  <si>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</si>
  <si>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</si>
  <si>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</si>
  <si>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</si>
  <si>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</si>
  <si>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</si>
  <si>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</si>
  <si>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</si>
  <si>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</si>
  <si>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</si>
  <si>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</si>
  <si>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</si>
  <si>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</si>
  <si>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</si>
  <si>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</si>
  <si>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</si>
  <si>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</si>
  <si>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</si>
  <si>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</si>
  <si>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</si>
  <si>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</si>
  <si>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</si>
  <si>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</si>
  <si>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</si>
  <si>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</si>
  <si>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</si>
  <si>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</si>
  <si>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</si>
  <si>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</si>
  <si>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</si>
  <si>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</si>
  <si>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</si>
  <si>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</si>
  <si>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</si>
  <si>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</si>
  <si>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</si>
  <si>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</si>
  <si>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</si>
  <si>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</si>
  <si>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</si>
  <si>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</si>
  <si>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</si>
  <si>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</si>
  <si>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</si>
  <si>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</si>
  <si>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</si>
  <si>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</si>
  <si>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</si>
  <si>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</si>
  <si>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</si>
  <si>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</si>
  <si>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</si>
  <si>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</si>
  <si>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</si>
  <si>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</si>
  <si>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</si>
  <si>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</si>
  <si>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</si>
  <si>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</si>
  <si>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</si>
  <si>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</si>
  <si>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</si>
  <si>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</si>
  <si>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</si>
  <si>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</si>
  <si>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</si>
  <si>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</si>
  <si>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</si>
  <si>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</si>
  <si>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</si>
  <si>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</si>
  <si>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</si>
  <si>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</si>
  <si>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</si>
  <si>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</si>
  <si>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</si>
  <si>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</si>
  <si>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</si>
  <si>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</si>
  <si>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</si>
  <si>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</si>
  <si>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</si>
  <si>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</si>
  <si>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</si>
  <si>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</si>
  <si>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</si>
  <si>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</si>
  <si>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</si>
  <si>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</si>
  <si>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</si>
  <si>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</si>
  <si>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</si>
  <si>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</si>
  <si>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</si>
  <si>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</si>
  <si>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</si>
  <si>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</si>
  <si>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</si>
  <si>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</si>
  <si>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</si>
  <si>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</si>
  <si>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</si>
  <si>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</si>
  <si>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</si>
  <si>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</si>
  <si>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</si>
  <si>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</si>
  <si>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</si>
  <si>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</si>
  <si>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</si>
  <si>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</si>
  <si>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</si>
  <si>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</si>
  <si>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</si>
  <si>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</si>
  <si>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</si>
  <si>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</si>
  <si>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</si>
  <si>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</si>
  <si>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</si>
  <si>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</si>
  <si>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</si>
  <si>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</si>
  <si>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</si>
  <si>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</si>
  <si>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</si>
  <si>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</si>
  <si>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</si>
  <si>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</si>
  <si>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</si>
  <si>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</si>
  <si>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</si>
  <si>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</si>
  <si>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</si>
  <si>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</si>
  <si>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</si>
  <si>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</si>
  <si>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</si>
  <si>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</si>
  <si>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</si>
  <si>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</si>
  <si>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</si>
  <si>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</si>
  <si>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</si>
  <si>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</si>
  <si>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</si>
  <si>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</si>
  <si>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</si>
  <si>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</si>
  <si>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</si>
  <si>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</si>
  <si>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</si>
  <si>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</si>
  <si>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</si>
  <si>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</si>
  <si>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</si>
  <si>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</si>
  <si>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</si>
  <si>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</si>
  <si>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</si>
  <si>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</si>
  <si>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</si>
  <si>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</si>
  <si>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</si>
  <si>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</si>
  <si>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</si>
  <si>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</si>
  <si>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</si>
  <si>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</si>
  <si>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</si>
  <si>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</si>
  <si>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</si>
  <si>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</si>
  <si>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</si>
  <si>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</si>
  <si>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</si>
  <si>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</si>
  <si>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</si>
  <si>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</si>
  <si>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</si>
  <si>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</si>
  <si>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</si>
  <si>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</si>
  <si>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</si>
  <si>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</si>
  <si>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</si>
  <si>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</si>
  <si>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</si>
  <si>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</si>
  <si>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</si>
  <si>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</si>
  <si>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</si>
  <si>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</si>
  <si>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</si>
  <si>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</si>
  <si>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</si>
  <si>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</si>
  <si>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</si>
  <si>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</si>
  <si>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</si>
  <si>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</si>
  <si>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</si>
  <si>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</si>
  <si>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</si>
  <si>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</si>
  <si>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</si>
  <si>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</si>
  <si>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</si>
  <si>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</si>
  <si>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</si>
  <si>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</si>
  <si>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</si>
  <si>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</si>
  <si>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</si>
  <si>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</si>
  <si>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</si>
  <si>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</si>
  <si>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</si>
  <si>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</si>
  <si>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</si>
  <si>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</si>
  <si>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</si>
  <si>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</si>
  <si>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</si>
  <si>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</si>
  <si>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</si>
  <si>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</si>
  <si>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</si>
  <si>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</si>
  <si>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</si>
  <si>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</si>
  <si>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</si>
  <si>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</si>
  <si>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</si>
  <si>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</si>
  <si>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</si>
  <si>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</si>
  <si>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</si>
  <si>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</si>
  <si>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</si>
  <si>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</si>
  <si>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</si>
  <si>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</si>
  <si>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</si>
  <si>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</si>
  <si>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</si>
  <si>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</si>
  <si>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</si>
  <si>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</si>
  <si>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</si>
  <si>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</si>
  <si>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</si>
  <si>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</si>
  <si>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</si>
  <si>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</si>
  <si>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</si>
  <si>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</si>
  <si>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</si>
  <si>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</si>
  <si>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</si>
  <si>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</si>
  <si>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</si>
  <si>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</si>
  <si>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</si>
  <si>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</si>
  <si>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</si>
  <si>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</si>
  <si>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</si>
  <si>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</si>
  <si>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</si>
  <si>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</si>
  <si>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</si>
  <si>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</si>
  <si>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</si>
  <si>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</si>
  <si>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</si>
  <si>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</si>
  <si>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</si>
  <si>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</si>
  <si>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</si>
  <si>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</si>
  <si>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</si>
  <si>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</si>
  <si>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</si>
  <si>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</si>
  <si>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</si>
  <si>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</si>
  <si>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</si>
  <si>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</si>
  <si>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</si>
  <si>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</si>
  <si>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</si>
  <si>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</si>
  <si>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</si>
  <si>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</si>
  <si>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</si>
  <si>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</si>
  <si>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</si>
  <si>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</si>
  <si>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</si>
  <si>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</si>
  <si>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</si>
  <si>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</si>
  <si>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</si>
  <si>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</si>
  <si>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</si>
  <si>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</si>
  <si>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</si>
  <si>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</si>
  <si>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</si>
  <si>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</si>
  <si>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</si>
  <si>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</si>
  <si>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</si>
  <si>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</si>
  <si>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</si>
  <si>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</si>
  <si>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</si>
  <si>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</si>
  <si>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</si>
  <si>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</si>
  <si>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</si>
  <si>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</si>
  <si>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</si>
  <si>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</si>
  <si>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</si>
  <si>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</si>
  <si>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</si>
  <si>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</si>
  <si>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</si>
  <si>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</si>
  <si>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</si>
  <si>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</si>
  <si>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</si>
  <si>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</si>
  <si>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</si>
  <si>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</si>
  <si>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</si>
  <si>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</si>
  <si>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</si>
  <si>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</si>
  <si>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</si>
  <si>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</si>
  <si>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</si>
  <si>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</si>
  <si>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</si>
  <si>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</si>
  <si>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</si>
  <si>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</si>
  <si>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</si>
  <si>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</si>
  <si>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</si>
  <si>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</si>
  <si>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</si>
  <si>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</si>
  <si>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</si>
  <si>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</si>
  <si>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</si>
  <si>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</si>
  <si>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</si>
  <si>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</si>
  <si>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</si>
  <si>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</si>
  <si>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</si>
  <si>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</si>
  <si>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</si>
  <si>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</si>
  <si>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</si>
  <si>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</si>
  <si>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</si>
  <si>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</si>
  <si>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</si>
  <si>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</si>
  <si>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</si>
  <si>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</si>
  <si>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</si>
  <si>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</si>
  <si>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</si>
  <si>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</si>
  <si>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</si>
  <si>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</si>
  <si>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</si>
  <si>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</si>
  <si>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</si>
  <si>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</si>
  <si>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</si>
  <si>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</si>
  <si>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</si>
  <si>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</si>
  <si>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</si>
  <si>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</si>
  <si>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</si>
  <si>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</si>
  <si>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</si>
  <si>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</si>
  <si>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</si>
  <si>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</si>
  <si>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</si>
  <si>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</si>
  <si>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</si>
  <si>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</si>
  <si>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</si>
  <si>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</si>
  <si>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</si>
  <si>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</si>
  <si>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</si>
  <si>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</si>
  <si>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</si>
  <si>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</si>
  <si>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</si>
  <si>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</si>
  <si>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</si>
  <si>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</si>
  <si>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</si>
  <si>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</si>
  <si>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</si>
  <si>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</si>
  <si>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</si>
  <si>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</si>
  <si>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</si>
  <si>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</si>
  <si>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</si>
  <si>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</si>
  <si>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</si>
  <si>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</si>
  <si>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</si>
  <si>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</si>
  <si>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</si>
  <si>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</si>
  <si>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</si>
  <si>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</si>
  <si>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</si>
  <si>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</si>
  <si>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</si>
  <si>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</si>
  <si>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</si>
  <si>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</si>
  <si>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</si>
  <si>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</si>
  <si>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</si>
  <si>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</si>
  <si>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</si>
  <si>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</si>
  <si>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</si>
  <si>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</si>
  <si>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</si>
  <si>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</si>
  <si>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</si>
  <si>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</si>
  <si>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</si>
  <si>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</si>
  <si>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</si>
  <si>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</si>
  <si>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</si>
  <si>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</si>
  <si>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</si>
  <si>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</si>
  <si>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</si>
  <si>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</si>
  <si>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</si>
  <si>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</si>
  <si>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</si>
  <si>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</si>
  <si>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</si>
  <si>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</si>
  <si>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</si>
  <si>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</si>
  <si>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</si>
  <si>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</si>
  <si>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</si>
  <si>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</si>
  <si>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</si>
  <si>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</si>
  <si>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</si>
  <si>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</si>
  <si>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</si>
  <si>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</si>
  <si>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</si>
  <si>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</si>
  <si>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</si>
  <si>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</si>
  <si>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</si>
  <si>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</si>
  <si>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</si>
  <si>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</si>
  <si>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</si>
  <si>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</si>
  <si>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</si>
  <si>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</si>
  <si>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</si>
  <si>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</si>
  <si>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</si>
  <si>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</si>
  <si>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</si>
  <si>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</si>
  <si>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</si>
  <si>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</si>
  <si>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</si>
  <si>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</si>
  <si>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</si>
  <si>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</si>
  <si>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</si>
  <si>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</si>
  <si>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</si>
  <si>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</si>
  <si>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</si>
  <si>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</si>
  <si>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</si>
  <si>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</si>
  <si>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</si>
  <si>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</si>
  <si>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</si>
  <si>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</si>
  <si>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</si>
  <si>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</si>
  <si>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</si>
  <si>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</si>
  <si>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</si>
  <si>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</si>
  <si>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</si>
  <si>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</si>
  <si>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</si>
  <si>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</si>
  <si>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</si>
  <si>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</si>
  <si>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</si>
  <si>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</si>
  <si>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</si>
  <si>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</si>
  <si>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</si>
  <si>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</si>
  <si>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</si>
  <si>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</si>
  <si>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</si>
  <si>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</si>
  <si>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</si>
  <si>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</si>
  <si>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</si>
  <si>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</si>
  <si>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</si>
  <si>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</si>
  <si>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</si>
  <si>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</si>
  <si>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</si>
  <si>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</si>
  <si>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</si>
  <si>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</si>
  <si>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</si>
  <si>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</si>
  <si>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</si>
  <si>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</si>
  <si>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</si>
  <si>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</si>
  <si>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</si>
  <si>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</si>
  <si>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</si>
  <si>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</si>
  <si>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</si>
  <si>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</si>
  <si>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</si>
  <si>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</si>
  <si>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</si>
  <si>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</si>
  <si>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</si>
  <si>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</si>
  <si>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</si>
  <si>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</si>
  <si>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</si>
  <si>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</si>
  <si>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</si>
  <si>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</si>
  <si>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</si>
  <si>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</si>
  <si>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</si>
  <si>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</si>
  <si>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</si>
  <si>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</si>
  <si>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</si>
  <si>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</si>
  <si>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</si>
  <si>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</si>
  <si>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</si>
  <si>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</si>
  <si>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</si>
  <si>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</si>
  <si>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</si>
  <si>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</si>
  <si>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</si>
  <si>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</si>
  <si>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</si>
  <si>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</si>
  <si>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</si>
  <si>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</si>
  <si>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</si>
  <si>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</si>
  <si>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</si>
  <si>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</si>
  <si>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</si>
  <si>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</si>
  <si>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</si>
  <si>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</si>
  <si>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</si>
  <si>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</si>
  <si>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</si>
  <si>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</si>
  <si>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</si>
  <si>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</si>
  <si>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</si>
  <si>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</si>
  <si>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</si>
  <si>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</si>
  <si>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</si>
  <si>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</si>
  <si>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</si>
  <si>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</si>
  <si>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</si>
  <si>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</si>
  <si>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</si>
  <si>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</si>
  <si>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</si>
  <si>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</si>
  <si>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</si>
  <si>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</si>
  <si>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</si>
  <si>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</si>
  <si>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</si>
  <si>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</si>
  <si>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</si>
  <si>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</si>
  <si>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</si>
  <si>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</si>
  <si>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</si>
  <si>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</si>
  <si>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</si>
  <si>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</si>
  <si>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</si>
  <si>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</si>
  <si>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</si>
  <si>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</si>
  <si>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</si>
  <si>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</si>
  <si>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</si>
  <si>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</si>
  <si>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</si>
  <si>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</si>
  <si>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</si>
  <si>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</si>
  <si>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</si>
  <si>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</si>
  <si>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</si>
  <si>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</si>
  <si>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</si>
  <si>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</si>
  <si>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</si>
  <si>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</si>
  <si>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</si>
  <si>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</si>
  <si>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</si>
  <si>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</si>
  <si>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</si>
  <si>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</si>
  <si>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</si>
  <si>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</si>
  <si>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</si>
  <si>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</si>
  <si>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</si>
  <si>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</si>
  <si>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</si>
  <si>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</si>
  <si>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</si>
  <si>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</si>
  <si>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</si>
  <si>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</si>
  <si>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</si>
  <si>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</si>
  <si>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</si>
  <si>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</si>
  <si>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</si>
  <si>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</si>
  <si>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</si>
  <si>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</si>
  <si>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</si>
  <si>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</si>
  <si>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</si>
  <si>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</si>
  <si>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</si>
  <si>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</si>
  <si>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</si>
  <si>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</si>
  <si>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</si>
  <si>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</si>
  <si>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</si>
  <si>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</si>
  <si>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</si>
  <si>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</si>
  <si>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</si>
  <si>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</si>
  <si>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</si>
  <si>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</si>
  <si>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</si>
  <si>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</si>
  <si>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</si>
  <si>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</si>
  <si>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</si>
  <si>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</si>
  <si>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</si>
  <si>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</si>
  <si>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</si>
  <si>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</si>
  <si>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</si>
  <si>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</si>
  <si>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</si>
  <si>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</si>
  <si>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</si>
  <si>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</si>
  <si>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</si>
  <si>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</si>
  <si>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</si>
  <si>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</si>
  <si>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</si>
  <si>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</si>
  <si>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</si>
  <si>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</si>
  <si>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</si>
  <si>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</si>
  <si>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</si>
  <si>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</si>
  <si>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</si>
  <si>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</si>
  <si>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</si>
  <si>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</si>
  <si>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</si>
  <si>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</si>
  <si>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</si>
  <si>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</si>
  <si>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</si>
  <si>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</si>
  <si>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</si>
  <si>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</si>
  <si>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</si>
  <si>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</si>
  <si>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</si>
  <si>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</si>
  <si>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</si>
  <si>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</si>
  <si>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</si>
  <si>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</si>
  <si>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</si>
  <si>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</si>
  <si>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</si>
  <si>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</si>
  <si>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</si>
  <si>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</si>
  <si>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</si>
  <si>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</si>
  <si>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</si>
  <si>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</si>
  <si>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</si>
  <si>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</si>
  <si>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</si>
  <si>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</si>
  <si>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</si>
  <si>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</si>
  <si>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</si>
  <si>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</si>
  <si>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</si>
  <si>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</si>
  <si>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</si>
  <si>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</si>
  <si>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</si>
  <si>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</si>
  <si>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</si>
  <si>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</si>
  <si>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</si>
  <si>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</si>
  <si>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</si>
  <si>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</si>
  <si>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</si>
  <si>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</si>
  <si>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</si>
  <si>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</si>
  <si>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</si>
  <si>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</si>
  <si>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</si>
  <si>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</si>
  <si>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</si>
  <si>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</si>
  <si>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</si>
  <si>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</si>
  <si>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</si>
  <si>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</si>
  <si>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</si>
  <si>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</si>
  <si>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</si>
  <si>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</si>
  <si>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</si>
  <si>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</si>
  <si>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</si>
  <si>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</si>
  <si>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</si>
  <si>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</si>
  <si>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</si>
  <si>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</si>
  <si>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</si>
  <si>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</si>
  <si>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</si>
  <si>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</si>
  <si>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</si>
  <si>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</si>
  <si>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</si>
  <si>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</si>
  <si>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</si>
  <si>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</si>
  <si>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</si>
  <si>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</si>
  <si>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</si>
  <si>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</si>
  <si>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</si>
  <si>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</si>
  <si>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</si>
  <si>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</si>
  <si>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</si>
  <si>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</si>
  <si>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</si>
  <si>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</si>
  <si>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</si>
  <si>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</si>
  <si>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</si>
  <si>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</si>
  <si>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</si>
  <si>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</si>
  <si>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</si>
  <si>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</si>
  <si>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</si>
  <si>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</si>
  <si>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</si>
  <si>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</si>
  <si>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</si>
  <si>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</si>
  <si>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</si>
  <si>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</si>
  <si>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</si>
  <si>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</si>
  <si>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</si>
  <si>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</si>
  <si>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</si>
  <si>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</si>
  <si>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</si>
  <si>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</si>
  <si>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</si>
  <si>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</si>
  <si>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</si>
  <si>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</si>
  <si>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</si>
  <si>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</si>
  <si>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</si>
  <si>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</si>
  <si>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</si>
  <si>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</si>
  <si>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</si>
  <si>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</si>
  <si>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</si>
  <si>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</si>
  <si>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</si>
  <si>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</si>
  <si>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</si>
  <si>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</si>
  <si>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</si>
  <si>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</si>
  <si>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</si>
  <si>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</si>
  <si>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</si>
  <si>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</si>
  <si>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</si>
  <si>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</si>
  <si>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</si>
  <si>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</si>
  <si>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</si>
  <si>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</si>
  <si>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</si>
  <si>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</si>
  <si>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</si>
  <si>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</si>
  <si>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</si>
  <si>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</si>
  <si>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</si>
  <si>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</si>
  <si>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</si>
  <si>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</si>
  <si>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</si>
  <si>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</si>
  <si>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</si>
  <si>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</si>
  <si>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</si>
  <si>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</si>
  <si>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</si>
  <si>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</si>
  <si>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</si>
  <si>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</si>
  <si>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</si>
  <si>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</si>
  <si>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</si>
  <si>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</si>
  <si>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</si>
  <si>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</si>
  <si>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</si>
  <si>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</si>
  <si>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</si>
  <si>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</si>
  <si>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</si>
  <si>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</si>
  <si>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</si>
  <si>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</si>
  <si>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</si>
  <si>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</si>
  <si>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</si>
  <si>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</si>
  <si>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</si>
  <si>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</si>
  <si>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</si>
  <si>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</si>
  <si>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</si>
  <si>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</si>
  <si>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</si>
  <si>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</si>
  <si>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</si>
  <si>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</si>
  <si>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</si>
  <si>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</si>
  <si>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</si>
  <si>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</si>
  <si>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</si>
  <si>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</si>
  <si>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</si>
  <si>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</si>
  <si>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</si>
  <si>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</si>
  <si>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</si>
  <si>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</si>
  <si>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</si>
  <si>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</si>
  <si>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</si>
  <si>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</si>
  <si>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</si>
  <si>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</si>
  <si>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</si>
  <si>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</si>
  <si>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</si>
  <si>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</si>
  <si>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</si>
  <si>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</si>
  <si>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</si>
  <si>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</si>
  <si>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</si>
  <si>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</si>
  <si>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</si>
  <si>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</si>
  <si>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</si>
  <si>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</si>
  <si>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</si>
  <si>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</si>
  <si>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</si>
  <si>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</si>
  <si>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</si>
  <si>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</si>
  <si>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</si>
  <si>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</si>
  <si>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</si>
  <si>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</si>
  <si>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</si>
  <si>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</si>
  <si>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</si>
  <si>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</si>
  <si>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</si>
  <si>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</si>
  <si>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</si>
  <si>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</si>
  <si>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</si>
  <si>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</si>
  <si>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</si>
  <si>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</si>
  <si>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</si>
  <si>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</si>
  <si>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</si>
  <si>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</si>
  <si>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</si>
  <si>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</si>
  <si>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</si>
  <si>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</si>
  <si>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</si>
  <si>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</si>
  <si>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</si>
  <si>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</si>
  <si>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</si>
  <si>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</si>
  <si>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</si>
  <si>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</si>
  <si>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</si>
  <si>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</si>
  <si>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</si>
  <si>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</si>
  <si>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</si>
  <si>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</si>
  <si>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</si>
  <si>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</si>
  <si>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</si>
  <si>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</si>
  <si>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</si>
  <si>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</si>
  <si>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</si>
  <si>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</si>
  <si>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</si>
  <si>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</si>
  <si>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</si>
  <si>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</si>
  <si>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</si>
  <si>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</si>
  <si>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</si>
  <si>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</si>
  <si>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</si>
  <si>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</si>
  <si>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</si>
  <si>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</si>
  <si>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</si>
  <si>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</si>
  <si>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</si>
  <si>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</si>
  <si>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</si>
  <si>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</si>
  <si>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</si>
  <si>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</si>
  <si>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</si>
  <si>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</si>
  <si>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</si>
  <si>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</si>
  <si>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</si>
  <si>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</si>
  <si>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</si>
  <si>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</si>
  <si>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</si>
  <si>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</si>
  <si>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</si>
  <si>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</si>
  <si>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</si>
  <si>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</si>
  <si>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</si>
  <si>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</si>
  <si>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</si>
  <si>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</si>
  <si>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</si>
  <si>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</si>
  <si>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</si>
  <si>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</si>
  <si>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</si>
  <si>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</si>
  <si>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</si>
  <si>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</si>
  <si>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</si>
  <si>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</si>
  <si>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</si>
  <si>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</si>
  <si>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</si>
  <si>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</si>
  <si>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</si>
  <si>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</si>
  <si>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</si>
  <si>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</si>
  <si>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</si>
  <si>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</si>
  <si>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</si>
  <si>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</si>
  <si>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</si>
  <si>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</si>
  <si>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</si>
  <si>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</si>
  <si>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</si>
  <si>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</si>
  <si>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</si>
  <si>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</si>
  <si>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</si>
  <si>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</si>
  <si>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</si>
  <si>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</si>
  <si>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</si>
  <si>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</si>
  <si>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</si>
  <si>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</si>
  <si>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</si>
  <si>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</si>
  <si>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</si>
  <si>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</si>
  <si>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</si>
  <si>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</si>
  <si>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</si>
  <si>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</si>
  <si>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</si>
  <si>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</si>
  <si>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</si>
  <si>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</si>
  <si>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</si>
  <si>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</si>
  <si>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</si>
  <si>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</si>
  <si>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</si>
  <si>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</si>
  <si>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</si>
  <si>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</si>
  <si>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</si>
  <si>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</si>
  <si>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</si>
  <si>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</si>
  <si>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</si>
  <si>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</si>
  <si>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</si>
  <si>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</si>
  <si>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</si>
  <si>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</si>
  <si>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</si>
  <si>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</si>
  <si>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</si>
  <si>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</si>
  <si>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</si>
  <si>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</si>
  <si>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</si>
  <si>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</si>
  <si>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</si>
  <si>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</si>
  <si>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</si>
  <si>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</si>
  <si>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</si>
  <si>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</si>
  <si>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</si>
  <si>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</si>
  <si>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</si>
  <si>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</si>
  <si>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</si>
  <si>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</si>
  <si>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</si>
  <si>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</si>
  <si>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</si>
  <si>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</si>
  <si>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</si>
  <si>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</si>
  <si>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</si>
  <si>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</si>
  <si>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</si>
  <si>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</si>
  <si>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</si>
  <si>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</si>
  <si>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</si>
  <si>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</si>
  <si>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</si>
  <si>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</si>
  <si>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</si>
  <si>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</si>
  <si>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</si>
  <si>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</si>
  <si>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</si>
  <si>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</si>
  <si>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</si>
  <si>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</si>
  <si>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</si>
  <si>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</si>
  <si>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</si>
  <si>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</si>
  <si>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</si>
  <si>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</si>
  <si>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</si>
  <si>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</si>
  <si>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</si>
  <si>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</si>
  <si>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</si>
  <si>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</si>
  <si>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</si>
  <si>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</si>
  <si>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</si>
  <si>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</si>
  <si>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</si>
  <si>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</si>
  <si>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</si>
  <si>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</si>
  <si>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</si>
  <si>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</si>
  <si>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</si>
  <si>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</si>
  <si>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</si>
  <si>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</si>
  <si>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</si>
  <si>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</si>
  <si>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</si>
  <si>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</si>
  <si>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</si>
  <si>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</si>
  <si>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</si>
  <si>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</si>
  <si>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</si>
  <si>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</si>
  <si>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</si>
  <si>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</si>
  <si>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</si>
  <si>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</si>
  <si>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</si>
  <si>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</si>
  <si>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</si>
  <si>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</si>
  <si>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</si>
  <si>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</si>
  <si>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</si>
  <si>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</si>
  <si>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</si>
  <si>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</si>
  <si>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</si>
  <si>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</si>
  <si>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</si>
  <si>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</si>
  <si>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</si>
  <si>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</si>
  <si>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</si>
  <si>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</si>
  <si>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</si>
  <si>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</si>
  <si>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</si>
  <si>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</si>
  <si>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</si>
  <si>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</si>
  <si>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</si>
  <si>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</si>
  <si>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</si>
  <si>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</si>
  <si>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</si>
  <si>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</si>
  <si>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</si>
  <si>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</si>
  <si>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</si>
  <si>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</si>
  <si>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</si>
  <si>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</si>
  <si>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</si>
  <si>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</si>
  <si>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</si>
  <si>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</si>
  <si>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</si>
  <si>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</si>
  <si>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</si>
  <si>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</si>
  <si>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</si>
  <si>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</si>
  <si>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</si>
  <si>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</si>
  <si>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</si>
  <si>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</si>
  <si>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</si>
  <si>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</si>
  <si>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</si>
  <si>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</si>
  <si>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</si>
  <si>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</si>
  <si>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</si>
  <si>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</si>
  <si>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</si>
  <si>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</si>
  <si>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</si>
  <si>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</si>
  <si>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</si>
  <si>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</si>
  <si>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</si>
  <si>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</si>
  <si>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</si>
  <si>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</si>
  <si>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</si>
  <si>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</si>
  <si>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</si>
  <si>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</si>
  <si>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</si>
  <si>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</si>
  <si>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</si>
  <si>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</si>
  <si>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</si>
  <si>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</si>
  <si>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</si>
  <si>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</si>
  <si>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</si>
  <si>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</si>
  <si>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</si>
  <si>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</si>
  <si>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</si>
  <si>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</si>
  <si>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</si>
  <si>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</si>
  <si>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</si>
  <si>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</si>
  <si>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</si>
  <si>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</si>
  <si>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</si>
  <si>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</si>
  <si>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</si>
  <si>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</si>
  <si>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</si>
  <si>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</si>
  <si>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</si>
  <si>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</si>
  <si>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</si>
  <si>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</si>
  <si>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</si>
  <si>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</si>
  <si>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</si>
  <si>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</si>
  <si>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</si>
  <si>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</si>
  <si>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</si>
  <si>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</si>
  <si>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</si>
  <si>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</si>
  <si>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</si>
  <si>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</si>
  <si>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</si>
  <si>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</si>
  <si>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</si>
  <si>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</si>
  <si>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</si>
  <si>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</si>
  <si>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</si>
  <si>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</si>
  <si>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</si>
  <si>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</si>
  <si>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</si>
  <si>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</si>
  <si>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</si>
  <si>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</si>
  <si>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</si>
  <si>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</si>
  <si>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</si>
  <si>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</si>
  <si>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</si>
  <si>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</si>
  <si>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</si>
  <si>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</si>
  <si>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</si>
  <si>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</si>
  <si>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</si>
  <si>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</si>
  <si>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</si>
  <si>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</si>
  <si>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</si>
  <si>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</si>
  <si>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</si>
  <si>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</si>
  <si>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</si>
  <si>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</si>
  <si>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</si>
  <si>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</si>
  <si>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</si>
  <si>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</si>
  <si>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</si>
  <si>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</si>
  <si>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</si>
  <si>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</si>
  <si>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</si>
  <si>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</si>
  <si>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</si>
  <si>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</si>
  <si>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</si>
  <si>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</si>
  <si>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</si>
  <si>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</si>
  <si>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</si>
  <si>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</si>
  <si>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</si>
  <si>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</si>
  <si>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</si>
  <si>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</si>
  <si>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</si>
  <si>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</si>
  <si>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</si>
  <si>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</si>
  <si>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</si>
  <si>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</si>
  <si>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</si>
  <si>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</si>
  <si>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</si>
  <si>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</si>
  <si>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</si>
  <si>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</si>
  <si>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</si>
  <si>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</si>
  <si>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</si>
  <si>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</si>
  <si>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</si>
  <si>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</si>
  <si>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</si>
  <si>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</si>
  <si>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</si>
  <si>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</si>
  <si>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</si>
  <si>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</si>
  <si>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</si>
  <si>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</si>
  <si>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</si>
  <si>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</si>
  <si>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</si>
  <si>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</si>
  <si>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</si>
  <si>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</si>
  <si>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</si>
  <si>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</si>
  <si>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</si>
  <si>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</si>
  <si>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</si>
  <si>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</si>
  <si>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</si>
  <si>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</si>
  <si>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</si>
  <si>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</si>
  <si>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</si>
  <si>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</si>
  <si>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</si>
  <si>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</si>
  <si>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</si>
  <si>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</si>
  <si>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</si>
  <si>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</si>
  <si>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</si>
  <si>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</si>
  <si>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</si>
  <si>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</si>
  <si>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</si>
  <si>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</si>
  <si>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</si>
  <si>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</si>
  <si>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</si>
  <si>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</si>
  <si>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</si>
  <si>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</si>
  <si>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</si>
  <si>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</si>
  <si>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</si>
  <si>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</si>
  <si>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</si>
  <si>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</si>
  <si>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</si>
  <si>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</si>
  <si>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</si>
  <si>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</si>
  <si>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</si>
  <si>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</si>
  <si>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</si>
  <si>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</si>
  <si>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</si>
  <si>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</si>
  <si>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</si>
  <si>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</si>
  <si>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</si>
  <si>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</si>
  <si>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</si>
  <si>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</si>
  <si>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</si>
  <si>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</si>
  <si>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</si>
  <si>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</si>
  <si>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</si>
  <si>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</si>
  <si>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</si>
  <si>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</si>
  <si>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</si>
  <si>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</si>
  <si>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</si>
  <si>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</si>
  <si>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</si>
  <si>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</si>
  <si>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</si>
  <si>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</si>
  <si>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</si>
  <si>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</si>
  <si>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</si>
  <si>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</si>
  <si>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</si>
  <si>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</si>
  <si>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</si>
  <si>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</si>
  <si>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</si>
  <si>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</si>
  <si>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</si>
  <si>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</si>
  <si>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</si>
  <si>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</si>
  <si>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</si>
  <si>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</si>
  <si>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</si>
  <si>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</si>
  <si>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</si>
  <si>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</si>
  <si>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</si>
  <si>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</si>
  <si>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</si>
  <si>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</si>
  <si>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</si>
  <si>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</si>
  <si>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</si>
  <si>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</si>
  <si>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</si>
  <si>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</si>
  <si>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</si>
  <si>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</si>
  <si>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</si>
  <si>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</si>
  <si>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</si>
  <si>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</si>
  <si>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</si>
  <si>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</si>
  <si>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</si>
  <si>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</si>
  <si>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</si>
  <si>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</si>
  <si>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</si>
  <si>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</si>
  <si>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</si>
  <si>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</si>
  <si>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</si>
  <si>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</si>
  <si>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</si>
  <si>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</si>
  <si>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</si>
  <si>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</si>
  <si>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</si>
  <si>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</si>
  <si>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</si>
  <si>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</si>
  <si>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</si>
  <si>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</si>
  <si>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</si>
  <si>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</si>
  <si>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</si>
  <si>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</si>
  <si>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</si>
  <si>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</si>
  <si>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</si>
  <si>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</si>
  <si>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</si>
  <si>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</si>
  <si>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</si>
  <si>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</si>
  <si>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</si>
  <si>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</si>
  <si>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</si>
  <si>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</si>
  <si>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</si>
  <si>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</si>
  <si>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</si>
  <si>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</si>
  <si>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</si>
  <si>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</si>
  <si>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</si>
  <si>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</si>
  <si>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</si>
  <si>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</si>
  <si>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</si>
  <si>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</si>
  <si>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</si>
  <si>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</si>
  <si>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</si>
  <si>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</si>
  <si>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</si>
  <si>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</si>
  <si>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</si>
  <si>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</si>
  <si>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</si>
  <si>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</si>
  <si>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</si>
  <si>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</si>
  <si>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</si>
  <si>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</si>
  <si>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</si>
  <si>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</si>
  <si>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</si>
  <si>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</si>
  <si>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</si>
  <si>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</si>
  <si>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</si>
  <si>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</si>
  <si>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</si>
  <si>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</si>
  <si>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</si>
  <si>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</si>
  <si>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</si>
  <si>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</si>
  <si>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</si>
  <si>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</si>
  <si>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</si>
  <si>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</si>
  <si>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</si>
  <si>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</si>
  <si>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</si>
  <si>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</si>
  <si>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</si>
  <si>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</si>
  <si>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</si>
  <si>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</si>
  <si>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</si>
  <si>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</si>
  <si>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</si>
  <si>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</si>
  <si>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</si>
  <si>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</si>
  <si>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</si>
  <si>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</si>
  <si>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</si>
  <si>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</si>
  <si>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</si>
  <si>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</si>
  <si>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</si>
  <si>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</si>
  <si>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</si>
  <si>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</si>
  <si>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</si>
  <si>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</si>
  <si>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</si>
  <si>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</si>
  <si>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</si>
  <si>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</si>
  <si>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</si>
  <si>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</si>
  <si>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</si>
  <si>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</si>
  <si>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</si>
  <si>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</si>
  <si>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</si>
  <si>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</si>
  <si>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</si>
  <si>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</si>
  <si>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</si>
  <si>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</si>
  <si>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</si>
  <si>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</si>
  <si>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</si>
  <si>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</si>
  <si>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</si>
  <si>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</si>
  <si>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</si>
  <si>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</si>
  <si>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</si>
  <si>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</si>
  <si>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</si>
  <si>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</si>
  <si>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</si>
  <si>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</si>
  <si>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</si>
  <si>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</si>
  <si>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</si>
  <si>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</si>
  <si>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</si>
  <si>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</si>
  <si>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</si>
  <si>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</si>
  <si>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</si>
  <si>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</si>
  <si>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</si>
  <si>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</si>
  <si>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</si>
  <si>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</si>
  <si>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</si>
  <si>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</si>
  <si>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</si>
  <si>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</si>
  <si>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</si>
  <si>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</si>
  <si>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</si>
  <si>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</si>
  <si>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</si>
  <si>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</si>
  <si>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</si>
  <si>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</si>
  <si>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</si>
  <si>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</si>
  <si>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</si>
  <si>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</si>
  <si>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</si>
  <si>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</si>
  <si>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</si>
  <si>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</si>
  <si>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</si>
  <si>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</si>
  <si>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</si>
  <si>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</si>
  <si>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</si>
  <si>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</si>
  <si>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</si>
  <si>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</si>
  <si>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</si>
  <si>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</si>
  <si>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</si>
  <si>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</si>
  <si>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</si>
  <si>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</si>
  <si>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</si>
  <si>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</si>
  <si>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</si>
  <si>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</si>
  <si>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</si>
  <si>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</si>
  <si>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</si>
  <si>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</si>
  <si>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</si>
  <si>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</si>
  <si>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</si>
  <si>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</si>
  <si>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</si>
  <si>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</si>
  <si>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</si>
  <si>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</si>
  <si>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</si>
  <si>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</si>
  <si>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</si>
  <si>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</si>
  <si>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</si>
  <si>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</si>
  <si>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</si>
  <si>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</si>
  <si>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</si>
  <si>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</si>
  <si>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</si>
  <si>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</si>
  <si>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</si>
  <si>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</si>
  <si>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</si>
  <si>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</si>
  <si>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</si>
  <si>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</si>
  <si>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</si>
  <si>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</si>
  <si>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</si>
  <si>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</si>
  <si>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</si>
  <si>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</si>
  <si>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</si>
  <si>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</si>
  <si>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</si>
  <si>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</si>
  <si>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</si>
  <si>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</si>
  <si>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</si>
  <si>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</si>
  <si>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</si>
  <si>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</si>
  <si>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</si>
  <si>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</si>
  <si>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</si>
  <si>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</si>
  <si>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</si>
  <si>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</si>
  <si>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</si>
  <si>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</si>
  <si>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</si>
  <si>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</si>
  <si>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</si>
  <si>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</si>
  <si>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</si>
  <si>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</si>
  <si>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</si>
  <si>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</si>
  <si>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</si>
  <si>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</si>
  <si>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</si>
  <si>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</si>
  <si>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</si>
  <si>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</si>
  <si>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</si>
  <si>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</si>
  <si>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</si>
  <si>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</si>
  <si>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</si>
  <si>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</si>
  <si>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</si>
  <si>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</si>
  <si>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</si>
  <si>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</si>
  <si>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</si>
  <si>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</si>
  <si>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</si>
  <si>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</si>
  <si>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</si>
  <si>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</si>
  <si>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</si>
  <si>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</si>
  <si>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</si>
  <si>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</si>
  <si>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</si>
  <si>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</si>
  <si>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</si>
  <si>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</si>
  <si>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</si>
  <si>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</si>
  <si>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</si>
  <si>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</si>
  <si>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</si>
  <si>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</si>
  <si>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</si>
  <si>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</si>
  <si>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</si>
  <si>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</si>
  <si>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</si>
  <si>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</si>
  <si>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</si>
  <si>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</si>
  <si>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</si>
  <si>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</si>
  <si>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</si>
  <si>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</si>
  <si>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</si>
  <si>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</si>
  <si>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</si>
  <si>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</si>
  <si>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</si>
  <si>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</si>
  <si>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</si>
  <si>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</si>
  <si>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</si>
  <si>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</si>
  <si>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</si>
  <si>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</si>
  <si>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</si>
  <si>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</si>
  <si>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</si>
  <si>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</si>
  <si>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</si>
  <si>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</si>
  <si>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</si>
  <si>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</si>
  <si>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</si>
  <si>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</si>
  <si>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</si>
  <si>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</si>
  <si>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</si>
  <si>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</si>
  <si>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</si>
  <si>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</si>
  <si>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</si>
  <si>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</si>
  <si>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</si>
  <si>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</si>
  <si>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</si>
  <si>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</si>
  <si>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</si>
  <si>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</si>
  <si>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</si>
  <si>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</si>
  <si>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</si>
  <si>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</si>
  <si>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</si>
  <si>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</si>
  <si>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</si>
  <si>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</si>
  <si>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</si>
  <si>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</si>
  <si>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</si>
  <si>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</si>
  <si>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</si>
  <si>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</si>
  <si>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</si>
  <si>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</si>
  <si>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</si>
  <si>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</si>
  <si>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</si>
  <si>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</si>
  <si>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</si>
  <si>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</si>
  <si>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</si>
  <si>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</si>
  <si>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</si>
  <si>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</si>
  <si>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</si>
  <si>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</si>
  <si>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</si>
  <si>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</si>
  <si>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</si>
  <si>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</si>
  <si>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</si>
  <si>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</si>
  <si>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</si>
  <si>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</si>
  <si>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</si>
  <si>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</si>
  <si>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</si>
  <si>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</si>
  <si>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</si>
  <si>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</si>
  <si>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</si>
  <si>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</si>
  <si>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</si>
  <si>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</si>
  <si>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</si>
  <si>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</si>
  <si>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</si>
  <si>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</si>
  <si>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</si>
  <si>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</si>
  <si>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</si>
  <si>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</si>
  <si>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</si>
  <si>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</si>
  <si>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</si>
  <si>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</si>
  <si>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</si>
  <si>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</si>
  <si>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</si>
  <si>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</si>
  <si>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</si>
  <si>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</si>
  <si>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</si>
  <si>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</si>
  <si>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</si>
  <si>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</si>
  <si>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</si>
  <si>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</si>
  <si>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</si>
  <si>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</si>
  <si>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</si>
  <si>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</si>
  <si>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</si>
  <si>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</si>
  <si>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</si>
  <si>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</si>
  <si>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</si>
  <si>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</si>
  <si>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</si>
  <si>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</si>
  <si>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</si>
  <si>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</si>
  <si>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</si>
  <si>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</si>
  <si>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</si>
  <si>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</si>
  <si>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</si>
  <si>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</si>
  <si>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</si>
  <si>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</si>
  <si>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</si>
  <si>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</si>
  <si>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</si>
  <si>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</si>
  <si>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</si>
  <si>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</si>
  <si>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</si>
  <si>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</si>
  <si>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</si>
  <si>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</si>
  <si>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</si>
  <si>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</si>
  <si>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</si>
  <si>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</si>
  <si>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</si>
  <si>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</si>
  <si>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</si>
  <si>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</si>
  <si>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</si>
  <si>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</si>
  <si>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</si>
  <si>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</si>
  <si>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</si>
  <si>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</si>
  <si>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</si>
  <si>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</si>
  <si>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</si>
  <si>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</si>
  <si>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</si>
  <si>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</si>
  <si>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</si>
  <si>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</si>
  <si>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</si>
  <si>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</si>
  <si>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</si>
  <si>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</si>
  <si>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</si>
  <si>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</si>
  <si>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</si>
  <si>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</si>
  <si>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</si>
  <si>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</si>
  <si>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</si>
  <si>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</si>
  <si>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</si>
  <si>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</si>
  <si>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</si>
  <si>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</si>
  <si>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</si>
  <si>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</si>
  <si>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</si>
  <si>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</si>
  <si>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</si>
  <si>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</si>
  <si>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</si>
  <si>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</si>
  <si>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</si>
  <si>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</si>
  <si>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</si>
  <si>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</si>
  <si>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</si>
  <si>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</si>
  <si>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</si>
  <si>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</si>
  <si>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</si>
  <si>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</si>
  <si>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</si>
  <si>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</si>
  <si>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</si>
  <si>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</si>
  <si>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</si>
  <si>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</si>
  <si>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</si>
  <si>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</si>
  <si>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</si>
  <si>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</si>
  <si>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</si>
  <si>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</si>
  <si>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</si>
  <si>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</si>
  <si>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</si>
  <si>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</si>
  <si>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</si>
  <si>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</si>
  <si>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</si>
  <si>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</si>
  <si>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</si>
  <si>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</si>
  <si>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</si>
  <si>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</si>
  <si>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</si>
  <si>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</si>
  <si>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</si>
  <si>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</si>
  <si>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</si>
  <si>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</si>
  <si>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</si>
  <si>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</si>
  <si>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</si>
  <si>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</si>
  <si>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</si>
  <si>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</si>
  <si>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</si>
  <si>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</si>
  <si>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</si>
  <si>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</si>
  <si>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</si>
  <si>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</si>
  <si>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</si>
  <si>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</si>
  <si>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</si>
  <si>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</si>
  <si>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</si>
  <si>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</si>
  <si>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</si>
  <si>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</si>
  <si>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</si>
  <si>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</si>
  <si>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</si>
  <si>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</si>
  <si>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</si>
  <si>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</si>
  <si>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</si>
  <si>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</si>
  <si>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</si>
  <si>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</si>
  <si>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</si>
  <si>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</si>
  <si>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</si>
  <si>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</si>
  <si>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</si>
  <si>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</si>
  <si>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</si>
  <si>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</si>
  <si>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</si>
  <si>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</si>
  <si>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</si>
  <si>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</si>
  <si>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</si>
  <si>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</si>
  <si>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</si>
  <si>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</si>
  <si>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</si>
  <si>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</si>
  <si>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</si>
  <si>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</si>
  <si>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</si>
  <si>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</si>
  <si>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</si>
  <si>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</si>
  <si>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</si>
  <si>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</si>
  <si>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</si>
  <si>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</si>
  <si>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</si>
  <si>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</si>
  <si>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</si>
  <si>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</si>
  <si>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</si>
  <si>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</si>
  <si>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</si>
  <si>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</si>
  <si>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</si>
  <si>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</si>
  <si>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</si>
  <si>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</si>
  <si>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</si>
  <si>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</si>
  <si>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</si>
  <si>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</si>
  <si>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</si>
  <si>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</si>
  <si>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</si>
  <si>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</si>
  <si>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</si>
  <si>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</si>
  <si>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</si>
  <si>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</si>
  <si>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</si>
  <si>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</si>
  <si>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</si>
  <si>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</si>
  <si>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</si>
  <si>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</si>
  <si>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</si>
  <si>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</si>
  <si>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</si>
  <si>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</si>
  <si>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</si>
  <si>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</si>
  <si>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</si>
  <si>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</si>
  <si>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</si>
  <si>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</si>
  <si>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</si>
  <si>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</si>
  <si>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</si>
  <si>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</si>
  <si>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</si>
  <si>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</si>
  <si>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</si>
  <si>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</si>
  <si>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</si>
  <si>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</si>
  <si>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</si>
  <si>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</si>
  <si>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</si>
  <si>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</si>
  <si>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</si>
  <si>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</si>
  <si>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</si>
  <si>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</si>
  <si>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</si>
  <si>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</si>
  <si>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</si>
  <si>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</si>
  <si>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</si>
  <si>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</si>
  <si>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</si>
  <si>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</si>
  <si>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</si>
  <si>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</si>
  <si>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</si>
  <si>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</si>
  <si>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</si>
  <si>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</si>
  <si>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</si>
  <si>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</si>
  <si>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</si>
  <si>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</si>
  <si>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</si>
  <si>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</si>
  <si>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</si>
  <si>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</si>
  <si>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</si>
  <si>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</si>
  <si>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</si>
  <si>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</si>
  <si>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</si>
  <si>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</si>
  <si>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</si>
  <si>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</si>
  <si>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</si>
  <si>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</si>
  <si>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</si>
  <si>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</si>
  <si>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</si>
  <si>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</si>
  <si>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</si>
  <si>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</si>
  <si>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</si>
  <si>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</si>
  <si>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</si>
  <si>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</si>
  <si>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</si>
  <si>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</si>
  <si>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</si>
  <si>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</si>
  <si>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</si>
  <si>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</si>
  <si>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</si>
  <si>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</si>
  <si>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</si>
  <si>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</si>
  <si>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</si>
  <si>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</si>
  <si>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</si>
  <si>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</si>
  <si>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</si>
  <si>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</si>
  <si>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</si>
  <si>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</si>
  <si>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</si>
  <si>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</si>
  <si>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</si>
  <si>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</si>
  <si>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</si>
  <si>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</si>
  <si>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</si>
  <si>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</si>
  <si>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</si>
  <si>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</si>
  <si>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</si>
  <si>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</si>
  <si>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</si>
  <si>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</si>
  <si>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</si>
  <si>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</si>
  <si>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</si>
  <si>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</si>
  <si>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</si>
  <si>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</si>
  <si>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</si>
  <si>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</si>
  <si>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</si>
  <si>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</si>
  <si>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</si>
  <si>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</si>
  <si>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</si>
  <si>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</si>
  <si>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</si>
  <si>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</si>
  <si>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</si>
  <si>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</si>
  <si>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</si>
  <si>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</si>
  <si>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</si>
  <si>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</si>
  <si>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</si>
  <si>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</si>
  <si>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</si>
  <si>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</si>
  <si>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</si>
  <si>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</si>
  <si>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</si>
  <si>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</si>
  <si>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</si>
  <si>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</si>
  <si>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</si>
  <si>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</si>
  <si>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</si>
  <si>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</si>
  <si>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</si>
  <si>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</si>
  <si>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</si>
  <si>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</si>
  <si>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</si>
  <si>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</si>
  <si>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</si>
  <si>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</si>
  <si>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</si>
  <si>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</si>
  <si>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</si>
  <si>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</si>
  <si>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</si>
  <si>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</si>
  <si>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</si>
  <si>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</si>
  <si>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</si>
  <si>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</si>
  <si>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</si>
  <si>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</si>
  <si>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</si>
  <si>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</si>
  <si>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</si>
  <si>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</si>
  <si>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</si>
  <si>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</si>
  <si>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</si>
  <si>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</si>
  <si>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</si>
  <si>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</si>
  <si>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</si>
  <si>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</si>
  <si>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</si>
  <si>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</si>
  <si>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</si>
  <si>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</si>
  <si>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</si>
  <si>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</si>
  <si>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</si>
  <si>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</si>
  <si>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</si>
  <si>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</si>
  <si>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</si>
  <si>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</si>
  <si>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</si>
  <si>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</si>
  <si>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</si>
  <si>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</si>
  <si>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</si>
  <si>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</si>
  <si>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</si>
  <si>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</si>
  <si>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</si>
  <si>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</si>
  <si>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</si>
  <si>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</si>
  <si>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</si>
  <si>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</si>
  <si>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</si>
  <si>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</si>
  <si>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</si>
  <si>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</si>
  <si>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</si>
  <si>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</si>
  <si>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</si>
  <si>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</si>
  <si>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</si>
  <si>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</si>
  <si>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</si>
  <si>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</si>
  <si>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</si>
  <si>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</si>
  <si>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</si>
  <si>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</si>
  <si>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</si>
  <si>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</si>
  <si>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</si>
  <si>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</si>
  <si>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</si>
  <si>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</si>
  <si>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</si>
  <si>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</si>
  <si>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</si>
  <si>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</si>
  <si>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</si>
  <si>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</si>
  <si>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</si>
  <si>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</si>
  <si>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</si>
  <si>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</si>
  <si>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</si>
  <si>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</si>
  <si>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</si>
  <si>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</si>
  <si>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</si>
  <si>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</si>
  <si>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</si>
  <si>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</si>
  <si>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</si>
  <si>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</si>
  <si>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</si>
  <si>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</si>
  <si>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</si>
  <si>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</si>
  <si>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</si>
  <si>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</si>
  <si>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</si>
  <si>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</si>
  <si>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</si>
  <si>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</si>
  <si>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</si>
  <si>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</si>
  <si>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</si>
  <si>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</si>
  <si>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</si>
  <si>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</si>
  <si>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</si>
  <si>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</si>
  <si>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</si>
  <si>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</si>
  <si>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</si>
  <si>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</si>
  <si>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</si>
  <si>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</si>
  <si>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</si>
  <si>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</si>
  <si>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</si>
  <si>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</si>
  <si>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</si>
  <si>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</si>
  <si>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</si>
  <si>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</si>
  <si>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</si>
  <si>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</si>
  <si>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</si>
  <si>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</si>
  <si>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</si>
  <si>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</si>
  <si>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</si>
  <si>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</si>
  <si>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</si>
  <si>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</si>
  <si>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</si>
  <si>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</si>
  <si>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</si>
  <si>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</si>
  <si>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</si>
  <si>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</si>
  <si>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</si>
  <si>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</si>
  <si>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</si>
  <si>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</si>
  <si>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</si>
  <si>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</si>
  <si>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</si>
  <si>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</si>
  <si>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</si>
  <si>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</si>
  <si>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</si>
  <si>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</si>
  <si>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</si>
  <si>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</si>
  <si>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</si>
  <si>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</si>
  <si>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</si>
  <si>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</si>
  <si>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</si>
  <si>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</si>
  <si>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</si>
  <si>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</si>
  <si>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</si>
  <si>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</si>
  <si>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</si>
  <si>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</si>
  <si>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</si>
  <si>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</si>
  <si>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</si>
  <si>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</si>
  <si>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</si>
  <si>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</si>
  <si>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</si>
  <si>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</si>
  <si>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</si>
  <si>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</si>
  <si>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</si>
  <si>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</si>
  <si>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</si>
  <si>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</si>
  <si>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</si>
  <si>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</si>
  <si>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</si>
  <si>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</si>
  <si>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</si>
  <si>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</si>
  <si>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</si>
  <si>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</si>
  <si>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</si>
  <si>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</si>
  <si>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</si>
  <si>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</si>
  <si>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</si>
  <si>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</si>
  <si>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</si>
  <si>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</si>
  <si>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</si>
  <si>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</si>
  <si>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</si>
  <si>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</si>
  <si>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</si>
  <si>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</si>
  <si>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</si>
  <si>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</si>
  <si>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</si>
  <si>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</si>
  <si>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</si>
  <si>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</si>
  <si>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</si>
  <si>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</si>
  <si>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</si>
  <si>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</si>
  <si>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</si>
  <si>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</si>
  <si>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</si>
  <si>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</si>
  <si>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</si>
  <si>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</si>
  <si>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</si>
  <si>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</si>
  <si>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</si>
  <si>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</si>
  <si>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</si>
  <si>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</si>
  <si>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</si>
  <si>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</si>
  <si>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</si>
  <si>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</si>
  <si>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</si>
  <si>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</si>
  <si>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</si>
  <si>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</si>
  <si>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</si>
  <si>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</si>
  <si>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</si>
  <si>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</si>
  <si>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</si>
  <si>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</si>
  <si>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</si>
  <si>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</si>
  <si>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</si>
  <si>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</si>
  <si>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</si>
  <si>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</si>
  <si>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</si>
  <si>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</si>
  <si>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</si>
  <si>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</si>
  <si>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</si>
  <si>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</si>
  <si>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</si>
  <si>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</si>
  <si>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</si>
  <si>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</si>
  <si>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</si>
  <si>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</si>
  <si>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</si>
  <si>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</si>
  <si>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</si>
  <si>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</si>
  <si>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</si>
  <si>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</si>
  <si>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</si>
  <si>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</si>
  <si>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</si>
  <si>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</si>
  <si>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</si>
  <si>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</si>
  <si>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</si>
  <si>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</si>
  <si>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</si>
  <si>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</si>
  <si>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</si>
  <si>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</si>
  <si>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</si>
  <si>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</si>
  <si>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</si>
  <si>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</si>
  <si>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</si>
  <si>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</si>
  <si>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</si>
  <si>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</si>
  <si>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</si>
  <si>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</si>
  <si>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</si>
  <si>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</si>
  <si>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</si>
  <si>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</si>
  <si>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</si>
  <si>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</si>
  <si>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</si>
  <si>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</si>
  <si>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</si>
  <si>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</si>
  <si>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</si>
  <si>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</si>
  <si>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</si>
  <si>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</si>
  <si>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</si>
  <si>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</si>
  <si>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</si>
  <si>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</si>
  <si>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</si>
  <si>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</si>
  <si>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</si>
  <si>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</si>
  <si>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</si>
  <si>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</si>
  <si>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</si>
  <si>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</si>
  <si>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</si>
  <si>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</si>
  <si>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</si>
  <si>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</si>
  <si>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</si>
  <si>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</si>
  <si>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</si>
  <si>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</si>
  <si>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</si>
  <si>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</si>
  <si>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</si>
  <si>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</si>
  <si>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</si>
  <si>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</si>
  <si>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</si>
  <si>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</si>
  <si>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</si>
  <si>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</si>
  <si>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</si>
  <si>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</si>
  <si>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</si>
  <si>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</si>
  <si>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</si>
  <si>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</si>
  <si>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</si>
  <si>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</si>
  <si>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</si>
  <si>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</si>
  <si>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</si>
  <si>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</si>
  <si>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</si>
  <si>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</si>
  <si>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</si>
  <si>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</si>
  <si>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</si>
  <si>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</si>
  <si>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</si>
  <si>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</si>
  <si>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</si>
  <si>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</si>
  <si>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</si>
  <si>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</si>
  <si>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</si>
  <si>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</si>
  <si>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</si>
  <si>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</si>
  <si>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</si>
  <si>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</si>
  <si>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</si>
  <si>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</si>
  <si>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</si>
  <si>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</si>
  <si>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</si>
  <si>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</si>
  <si>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</si>
  <si>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</si>
  <si>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</si>
  <si>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</si>
  <si>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</si>
  <si>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</si>
  <si>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</si>
  <si>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</si>
  <si>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</si>
  <si>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</si>
  <si>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</si>
  <si>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</si>
  <si>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</si>
  <si>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</si>
  <si>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</si>
  <si>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</si>
  <si>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</si>
  <si>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</si>
  <si>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</si>
  <si>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</si>
  <si>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</si>
  <si>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</si>
  <si>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</si>
  <si>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</si>
  <si>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</si>
  <si>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</si>
  <si>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</si>
  <si>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</si>
  <si>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</si>
  <si>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</si>
  <si>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</si>
  <si>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</si>
  <si>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</si>
  <si>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</si>
  <si>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</si>
  <si>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</si>
  <si>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</si>
  <si>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</si>
  <si>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</si>
  <si>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</si>
  <si>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</si>
  <si>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</si>
  <si>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</si>
  <si>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</si>
  <si>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</si>
  <si>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</si>
  <si>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</si>
  <si>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</si>
  <si>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</si>
  <si>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</si>
  <si>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</si>
  <si>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</si>
  <si>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</si>
  <si>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</si>
  <si>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</si>
  <si>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</si>
  <si>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</si>
  <si>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</si>
  <si>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</si>
  <si>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</si>
  <si>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</si>
  <si>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</si>
  <si>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</si>
  <si>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</si>
  <si>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</si>
  <si>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</si>
  <si>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</si>
  <si>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</si>
  <si>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</si>
  <si>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</si>
  <si>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</si>
  <si>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</si>
  <si>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</si>
  <si>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</si>
  <si>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</si>
  <si>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</si>
  <si>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</si>
  <si>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</si>
  <si>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</si>
  <si>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</si>
  <si>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</si>
  <si>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</si>
  <si>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</si>
  <si>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</si>
  <si>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</si>
  <si>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</si>
  <si>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</si>
  <si>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</si>
  <si>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</si>
  <si>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</si>
  <si>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</si>
  <si>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</si>
  <si>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</si>
  <si>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</si>
  <si>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</si>
  <si>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</si>
  <si>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</si>
  <si>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</si>
  <si>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</si>
  <si>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</si>
  <si>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</si>
  <si>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</si>
  <si>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</si>
  <si>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</si>
  <si>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</si>
  <si>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</si>
  <si>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</si>
  <si>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</si>
  <si>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</si>
  <si>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</si>
  <si>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</si>
  <si>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</si>
  <si>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</si>
  <si>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</si>
  <si>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</si>
  <si>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</si>
  <si>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</si>
  <si>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</si>
  <si>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</si>
  <si>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</si>
  <si>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</si>
  <si>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</si>
  <si>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</si>
  <si>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</si>
  <si>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</si>
  <si>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</si>
  <si>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</si>
  <si>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</si>
  <si>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</si>
  <si>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</si>
  <si>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</si>
  <si>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</si>
  <si>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</si>
  <si>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</si>
  <si>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</si>
  <si>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</si>
  <si>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</si>
  <si>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</si>
  <si>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</si>
  <si>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</si>
  <si>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</si>
  <si>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</si>
  <si>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</si>
  <si>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</si>
  <si>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</si>
  <si>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</si>
  <si>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</si>
  <si>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</si>
  <si>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</si>
  <si>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</si>
  <si>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</si>
  <si>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</si>
  <si>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</si>
  <si>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</si>
  <si>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</si>
  <si>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</si>
  <si>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</si>
  <si>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</si>
  <si>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</si>
  <si>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</si>
  <si>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</si>
  <si>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</si>
  <si>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</si>
  <si>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</si>
  <si>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</si>
  <si>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</si>
  <si>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</si>
  <si>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</si>
  <si>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</si>
  <si>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</si>
  <si>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</si>
  <si>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</si>
  <si>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</si>
  <si>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</si>
  <si>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</si>
  <si>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</si>
  <si>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</si>
  <si>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</si>
  <si>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</si>
  <si>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</si>
  <si>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</si>
  <si>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</si>
  <si>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</si>
  <si>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</si>
  <si>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</si>
  <si>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</si>
  <si>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</si>
  <si>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</si>
  <si>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</si>
  <si>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</si>
  <si>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</si>
  <si>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</si>
  <si>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</si>
  <si>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</si>
  <si>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</si>
  <si>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</si>
  <si>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</si>
  <si>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</si>
  <si>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</si>
  <si>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</si>
  <si>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</si>
  <si>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</si>
  <si>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</si>
  <si>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</si>
  <si>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</si>
  <si>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</si>
  <si>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</si>
  <si>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</si>
  <si>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</si>
  <si>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</si>
  <si>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</si>
  <si>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</si>
  <si>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</si>
  <si>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</si>
  <si>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</si>
  <si>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</si>
  <si>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</si>
  <si>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</si>
  <si>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</si>
  <si>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</si>
  <si>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</si>
  <si>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</si>
  <si>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</si>
  <si>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</si>
  <si>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</si>
  <si>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</si>
  <si>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</si>
  <si>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</si>
  <si>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</si>
  <si>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</si>
  <si>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</si>
  <si>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</si>
  <si>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</si>
  <si>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</si>
  <si>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</si>
  <si>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</si>
  <si>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</si>
  <si>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</si>
  <si>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</si>
  <si>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</si>
  <si>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</si>
  <si>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</si>
  <si>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</si>
  <si>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</si>
  <si>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</si>
  <si>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</si>
  <si>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</si>
  <si>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</si>
  <si>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</si>
  <si>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</si>
  <si>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</si>
  <si>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</si>
  <si>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</si>
  <si>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</si>
  <si>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</si>
  <si>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</si>
  <si>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</si>
  <si>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</si>
  <si>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</si>
  <si>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</si>
  <si>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</si>
  <si>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</si>
  <si>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</si>
  <si>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</si>
  <si>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</si>
  <si>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</si>
  <si>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</si>
  <si>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</si>
  <si>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</si>
  <si>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</si>
  <si>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</si>
  <si>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</si>
  <si>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</si>
  <si>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</si>
  <si>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</si>
  <si>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</si>
  <si>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</si>
  <si>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</si>
  <si>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</si>
  <si>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</si>
  <si>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</si>
  <si>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</si>
  <si>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</si>
  <si>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</si>
  <si>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</si>
  <si>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</si>
  <si>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</si>
  <si>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</si>
  <si>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</si>
  <si>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</si>
  <si>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</si>
  <si>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</si>
  <si>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</si>
  <si>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</si>
  <si>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</si>
  <si>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</si>
  <si>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</si>
  <si>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</si>
  <si>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</si>
  <si>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</si>
  <si>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</si>
  <si>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</si>
  <si>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</si>
  <si>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</si>
  <si>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</si>
  <si>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</si>
  <si>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</si>
  <si>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</si>
  <si>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</si>
  <si>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</si>
  <si>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</si>
  <si>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</si>
  <si>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</si>
  <si>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</si>
  <si>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</si>
  <si>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</si>
  <si>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</si>
  <si>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</si>
  <si>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</si>
  <si>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</si>
  <si>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</si>
  <si>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</si>
  <si>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</si>
  <si>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</si>
  <si>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</si>
  <si>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</si>
  <si>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</si>
  <si>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</si>
  <si>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</si>
  <si>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</si>
  <si>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</si>
  <si>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</si>
  <si>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</si>
  <si>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</si>
  <si>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</si>
  <si>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</si>
  <si>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</si>
  <si>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</si>
  <si>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</si>
  <si>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</si>
  <si>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</si>
  <si>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</si>
  <si>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</si>
  <si>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</si>
  <si>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</si>
  <si>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</si>
  <si>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</si>
  <si>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</si>
  <si>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</si>
  <si>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</si>
  <si>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</si>
  <si>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</si>
  <si>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</si>
  <si>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</si>
  <si>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</si>
  <si>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</si>
  <si>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</si>
  <si>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</si>
  <si>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</si>
  <si>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</si>
  <si>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</si>
  <si>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</si>
  <si>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</si>
  <si>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</si>
  <si>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</si>
  <si>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</si>
  <si>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</si>
  <si>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</si>
  <si>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</si>
  <si>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</si>
  <si>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</si>
  <si>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</si>
  <si>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</si>
  <si>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</si>
  <si>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</si>
  <si>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</si>
  <si>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</si>
  <si>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</si>
  <si>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</si>
  <si>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</si>
  <si>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</si>
  <si>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</si>
  <si>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</si>
  <si>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</si>
  <si>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</si>
  <si>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</si>
  <si>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</si>
  <si>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</si>
  <si>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</si>
  <si>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</si>
  <si>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</si>
  <si>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</si>
  <si>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</si>
  <si>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</si>
  <si>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</si>
  <si>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</si>
  <si>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</si>
  <si>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</si>
  <si>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</si>
  <si>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</si>
  <si>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</si>
  <si>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</si>
  <si>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</si>
  <si>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</si>
  <si>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</si>
  <si>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</si>
  <si>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</si>
  <si>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</si>
  <si>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</si>
  <si>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</si>
  <si>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</si>
  <si>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</si>
  <si>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</si>
  <si>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</si>
  <si>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</si>
  <si>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</si>
  <si>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</si>
  <si>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</si>
  <si>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</si>
  <si>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</si>
  <si>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</si>
  <si>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</si>
  <si>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</si>
  <si>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</si>
  <si>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</si>
  <si>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</si>
  <si>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</si>
  <si>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</si>
  <si>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</si>
  <si>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</si>
  <si>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</si>
  <si>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</si>
  <si>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</si>
  <si>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</si>
  <si>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</si>
  <si>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</si>
  <si>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</si>
  <si>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</si>
  <si>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</si>
  <si>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</si>
  <si>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</si>
  <si>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</si>
  <si>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</si>
  <si>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</si>
  <si>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</si>
  <si>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</si>
  <si>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</si>
  <si>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</si>
  <si>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</si>
  <si>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</si>
  <si>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</si>
  <si>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</si>
  <si>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</si>
  <si>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</si>
  <si>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</si>
  <si>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</si>
  <si>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</si>
  <si>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</si>
  <si>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</si>
  <si>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</si>
  <si>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</si>
  <si>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</si>
  <si>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</si>
  <si>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</si>
  <si>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</si>
  <si>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</si>
  <si>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</si>
  <si>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</si>
  <si>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</si>
  <si>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</si>
  <si>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</si>
  <si>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</si>
  <si>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</si>
  <si>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</si>
  <si>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</si>
  <si>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</si>
  <si>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</si>
  <si>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</si>
  <si>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</si>
  <si>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</si>
  <si>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</si>
  <si>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</si>
  <si>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</si>
  <si>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</si>
  <si>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</si>
  <si>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</si>
  <si>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</si>
  <si>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</si>
  <si>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</si>
  <si>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</si>
  <si>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</si>
  <si>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</si>
  <si>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</si>
  <si>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</si>
  <si>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</si>
  <si>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</si>
  <si>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</si>
  <si>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</si>
  <si>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</si>
  <si>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</si>
  <si>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</si>
  <si>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</si>
  <si>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</si>
  <si>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</si>
  <si>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</si>
  <si>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</si>
  <si>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</si>
  <si>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</si>
  <si>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</si>
  <si>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</si>
  <si>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</si>
  <si>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</si>
  <si>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</si>
  <si>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</si>
  <si>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</si>
  <si>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</si>
  <si>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</si>
  <si>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</si>
  <si>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</si>
  <si>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</si>
  <si>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</si>
  <si>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</si>
  <si>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</si>
  <si>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</si>
  <si>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</si>
  <si>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</si>
  <si>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</si>
  <si>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</si>
  <si>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</si>
  <si>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</si>
  <si>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</si>
  <si>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</si>
  <si>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</si>
  <si>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</si>
  <si>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</si>
  <si>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</si>
  <si>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</si>
  <si>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</si>
  <si>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</si>
  <si>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</si>
  <si>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</si>
  <si>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</si>
  <si>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</si>
  <si>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</si>
  <si>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</si>
  <si>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</si>
  <si>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</si>
  <si>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</si>
  <si>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</si>
  <si>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</si>
  <si>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</si>
  <si>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</si>
  <si>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</si>
  <si>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</si>
  <si>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</si>
  <si>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</si>
  <si>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</si>
  <si>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</si>
  <si>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</si>
  <si>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</si>
  <si>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</si>
  <si>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</si>
  <si>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</si>
  <si>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</si>
  <si>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</si>
  <si>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</si>
  <si>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</si>
  <si>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</si>
  <si>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</si>
  <si>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</si>
  <si>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</si>
  <si>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</si>
  <si>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</si>
  <si>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</si>
  <si>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</si>
  <si>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</si>
  <si>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</si>
  <si>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</si>
  <si>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</si>
  <si>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</si>
  <si>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</si>
  <si>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</si>
  <si>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</si>
  <si>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</si>
  <si>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</si>
  <si>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</si>
  <si>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</si>
  <si>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</si>
  <si>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</si>
  <si>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</si>
  <si>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</si>
  <si>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</si>
  <si>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</si>
  <si>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</si>
  <si>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</si>
  <si>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</si>
  <si>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</si>
  <si>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</si>
  <si>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</si>
  <si>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</si>
  <si>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</si>
  <si>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</si>
  <si>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</si>
  <si>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</si>
  <si>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</si>
  <si>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</si>
  <si>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</si>
  <si>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</si>
  <si>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</si>
  <si>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</si>
  <si>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</si>
  <si>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</si>
  <si>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</si>
  <si>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</si>
  <si>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</si>
  <si>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</si>
  <si>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</si>
  <si>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</si>
  <si>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</si>
  <si>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</si>
  <si>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</si>
  <si>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</si>
  <si>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</si>
  <si>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</si>
  <si>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</si>
  <si>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</si>
  <si>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</si>
  <si>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</si>
  <si>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</si>
  <si>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</si>
  <si>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</si>
  <si>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</si>
  <si>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</si>
  <si>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</si>
  <si>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</si>
  <si>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</si>
  <si>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</si>
  <si>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</si>
  <si>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</si>
  <si>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</si>
  <si>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</si>
  <si>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</si>
  <si>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</si>
  <si>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</si>
  <si>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</si>
  <si>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</si>
  <si>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</si>
  <si>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</si>
  <si>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</si>
  <si>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</si>
  <si>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</si>
  <si>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</si>
  <si>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</si>
  <si>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</si>
  <si>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</si>
  <si>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</si>
  <si>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</si>
  <si>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</si>
  <si>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</si>
  <si>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</si>
  <si>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</si>
  <si>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</si>
  <si>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</si>
  <si>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</si>
  <si>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</si>
  <si>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</si>
  <si>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</si>
  <si>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</si>
  <si>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</si>
  <si>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</si>
  <si>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</si>
  <si>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</si>
  <si>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</si>
  <si>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</si>
  <si>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</si>
  <si>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</si>
  <si>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</si>
  <si>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</si>
  <si>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</si>
  <si>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</si>
  <si>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</si>
  <si>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</si>
  <si>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</si>
  <si>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</si>
  <si>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</si>
  <si>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</si>
  <si>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</si>
  <si>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</si>
  <si>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</si>
  <si>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</si>
  <si>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</si>
  <si>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</si>
  <si>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</si>
  <si>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</si>
  <si>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</si>
  <si>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</si>
  <si>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</si>
  <si>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</si>
  <si>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</si>
  <si>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</si>
  <si>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</si>
  <si>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</si>
  <si>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</si>
  <si>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</si>
  <si>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</si>
  <si>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</si>
  <si>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</si>
  <si>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</si>
  <si>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</si>
  <si>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</si>
  <si>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</si>
  <si>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</si>
  <si>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</si>
  <si>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</si>
  <si>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</si>
  <si>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</si>
  <si>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</si>
  <si>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</si>
  <si>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</si>
  <si>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</si>
  <si>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</si>
  <si>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</si>
  <si>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</si>
  <si>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</si>
  <si>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</si>
  <si>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</si>
  <si>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</si>
  <si>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</si>
  <si>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</si>
  <si>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</si>
  <si>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</si>
  <si>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</si>
  <si>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</si>
  <si>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</si>
  <si>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</si>
  <si>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</si>
  <si>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</si>
  <si>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</si>
  <si>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</si>
  <si>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</si>
  <si>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</si>
  <si>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</si>
  <si>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</si>
  <si>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</si>
  <si>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</si>
  <si>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</si>
  <si>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</si>
  <si>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</si>
  <si>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</si>
  <si>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</si>
  <si>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</si>
  <si>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</si>
  <si>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</si>
  <si>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</si>
  <si>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</si>
  <si>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</si>
  <si>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</si>
  <si>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</si>
  <si>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</si>
  <si>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</si>
  <si>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</si>
  <si>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</si>
  <si>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</si>
  <si>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</si>
  <si>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</si>
  <si>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</si>
  <si>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</si>
  <si>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</si>
  <si>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</si>
  <si>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</si>
  <si>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</si>
  <si>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</si>
  <si>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</si>
  <si>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</si>
  <si>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</si>
  <si>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</si>
  <si>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</si>
  <si>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</si>
  <si>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</si>
  <si>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</si>
  <si>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</si>
  <si>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</si>
  <si>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</si>
  <si>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</si>
  <si>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</si>
  <si>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</si>
  <si>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</si>
  <si>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</si>
  <si>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</si>
  <si>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</si>
  <si>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</si>
  <si>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</si>
  <si>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</si>
  <si>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</si>
  <si>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</si>
  <si>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</si>
  <si>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</si>
  <si>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</si>
  <si>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</si>
  <si>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</si>
  <si>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</si>
  <si>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</si>
  <si>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</si>
  <si>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</si>
  <si>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</si>
  <si>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</si>
  <si>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</si>
  <si>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</si>
  <si>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</si>
  <si>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</si>
  <si>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</si>
  <si>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</si>
  <si>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</si>
  <si>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</si>
  <si>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</si>
  <si>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</si>
  <si>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</si>
  <si>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</si>
  <si>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</si>
  <si>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</si>
  <si>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</si>
  <si>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</si>
  <si>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</si>
  <si>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</si>
  <si>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</si>
  <si>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</si>
  <si>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</si>
  <si>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</si>
  <si>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</si>
  <si>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</si>
  <si>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</si>
  <si>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</si>
  <si>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</si>
  <si>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</si>
  <si>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</si>
  <si>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</si>
  <si>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</si>
  <si>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</si>
  <si>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</si>
  <si>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</si>
  <si>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</si>
  <si>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</si>
  <si>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</si>
  <si>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</si>
  <si>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</si>
  <si>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</si>
  <si>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</si>
  <si>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</si>
  <si>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</si>
  <si>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</si>
  <si>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</si>
  <si>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</si>
  <si>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</si>
  <si>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</si>
  <si>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</si>
  <si>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</si>
  <si>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</si>
  <si>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</si>
  <si>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</si>
  <si>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</si>
  <si>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</si>
  <si>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</si>
  <si>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</si>
  <si>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</si>
  <si>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</si>
  <si>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</si>
  <si>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</si>
  <si>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</si>
  <si>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</si>
  <si>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</si>
  <si>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</si>
  <si>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</si>
  <si>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</si>
  <si>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</si>
  <si>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</si>
  <si>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</si>
  <si>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</si>
  <si>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</si>
  <si>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</si>
  <si>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</si>
  <si>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</si>
  <si>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</si>
  <si>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</si>
  <si>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</si>
  <si>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</si>
  <si>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</si>
  <si>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</si>
  <si>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</si>
  <si>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</si>
  <si>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</si>
  <si>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</si>
  <si>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</si>
  <si>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</si>
  <si>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</si>
  <si>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</si>
  <si>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</si>
  <si>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</si>
  <si>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</si>
  <si>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</si>
  <si>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</si>
  <si>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</si>
  <si>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</si>
  <si>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</si>
  <si>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</si>
  <si>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</si>
  <si>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</si>
  <si>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</si>
  <si>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</si>
  <si>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</si>
  <si>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</si>
  <si>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</si>
  <si>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</si>
  <si>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</si>
  <si>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</si>
  <si>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</si>
  <si>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</si>
  <si>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</si>
  <si>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</si>
  <si>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</si>
  <si>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</si>
  <si>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</si>
  <si>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</si>
  <si>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</si>
  <si>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</si>
  <si>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</si>
  <si>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</si>
  <si>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</si>
  <si>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</si>
  <si>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</si>
  <si>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</si>
  <si>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</si>
  <si>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</si>
  <si>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</si>
  <si>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</si>
  <si>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</si>
  <si>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</si>
  <si>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</si>
  <si>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</si>
  <si>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</si>
  <si>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</si>
  <si>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</si>
  <si>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</si>
  <si>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</si>
  <si>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</si>
  <si>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</si>
  <si>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</si>
  <si>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</si>
  <si>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</si>
  <si>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</si>
  <si>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</si>
  <si>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</si>
  <si>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</si>
  <si>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</si>
  <si>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</si>
  <si>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</si>
  <si>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</si>
  <si>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</si>
  <si>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</si>
  <si>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</si>
  <si>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</si>
  <si>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</si>
  <si>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</si>
  <si>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</si>
  <si>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</si>
  <si>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</si>
  <si>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</si>
  <si>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</si>
  <si>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</si>
  <si>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</si>
  <si>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</si>
  <si>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</si>
  <si>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</si>
  <si>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</si>
  <si>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</si>
  <si>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</si>
  <si>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</si>
  <si>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</si>
  <si>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</si>
  <si>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</si>
  <si>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</si>
  <si>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</si>
  <si>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</si>
  <si>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</si>
  <si>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</si>
  <si>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</si>
  <si>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</si>
  <si>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</si>
  <si>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</si>
  <si>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</si>
  <si>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</si>
  <si>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</si>
  <si>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</si>
  <si>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</si>
  <si>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</si>
  <si>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</si>
  <si>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</si>
  <si>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</si>
  <si>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</si>
  <si>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</si>
  <si>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</si>
  <si>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</si>
  <si>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</si>
  <si>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</si>
  <si>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</si>
  <si>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</si>
  <si>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</si>
  <si>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</si>
  <si>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</si>
  <si>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</si>
  <si>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</si>
  <si>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</si>
  <si>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</si>
  <si>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</si>
  <si>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</si>
  <si>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</si>
  <si>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</si>
  <si>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</si>
  <si>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</si>
  <si>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</si>
  <si>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</si>
  <si>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</si>
  <si>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</si>
  <si>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</si>
  <si>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</si>
  <si>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</si>
  <si>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</si>
  <si>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</si>
  <si>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</si>
  <si>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</si>
  <si>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</si>
  <si>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</si>
  <si>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</si>
  <si>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</si>
  <si>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</si>
  <si>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</si>
  <si>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</si>
  <si>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</si>
  <si>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</si>
  <si>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</si>
  <si>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</si>
  <si>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</si>
  <si>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</si>
  <si>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</si>
  <si>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</si>
  <si>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</si>
  <si>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</si>
  <si>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</si>
  <si>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</si>
  <si>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</si>
  <si>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</si>
  <si>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</si>
  <si>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</si>
  <si>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</si>
  <si>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</si>
  <si>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</si>
  <si>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</si>
  <si>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</si>
  <si>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</si>
  <si>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</si>
  <si>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</si>
  <si>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</si>
  <si>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</si>
  <si>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</si>
  <si>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</si>
  <si>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</si>
  <si>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</si>
  <si>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</si>
  <si>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</si>
  <si>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</si>
  <si>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</si>
  <si>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</si>
  <si>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</si>
  <si>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</si>
  <si>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</si>
  <si>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</si>
  <si>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</si>
  <si>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</si>
  <si>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</si>
  <si>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</si>
  <si>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</si>
  <si>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</si>
  <si>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</si>
  <si>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</si>
  <si>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</si>
  <si>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</si>
  <si>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</si>
  <si>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</si>
  <si>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</si>
  <si>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</si>
  <si>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</si>
  <si>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</si>
  <si>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</si>
  <si>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</si>
  <si>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</si>
  <si>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</si>
  <si>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</si>
  <si>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</si>
  <si>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</si>
  <si>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</si>
  <si>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</si>
  <si>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</si>
  <si>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</si>
  <si>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</si>
  <si>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</si>
  <si>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</si>
  <si>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</si>
  <si>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</si>
  <si>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</si>
  <si>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</si>
  <si>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</si>
  <si>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</si>
  <si>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</si>
  <si>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</si>
  <si>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</si>
  <si>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</si>
  <si>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</si>
  <si>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</si>
  <si>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</si>
  <si>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</si>
  <si>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</si>
  <si>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</si>
  <si>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</si>
  <si>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</si>
  <si>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</si>
  <si>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</si>
  <si>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</si>
  <si>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</si>
  <si>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</si>
  <si>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</si>
  <si>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</si>
  <si>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</si>
  <si>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</si>
  <si>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</si>
  <si>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</si>
  <si>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</si>
  <si>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</si>
  <si>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</si>
  <si>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</si>
  <si>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</si>
  <si>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</si>
  <si>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</si>
  <si>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</si>
  <si>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</si>
  <si>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</si>
  <si>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</si>
  <si>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</si>
  <si>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</si>
  <si>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</si>
  <si>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</si>
  <si>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</si>
  <si>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</si>
  <si>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</si>
  <si>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</si>
  <si>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</si>
  <si>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</si>
  <si>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</si>
  <si>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</si>
  <si>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</si>
  <si>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</si>
  <si>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</si>
  <si>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</si>
  <si>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</si>
  <si>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</si>
  <si>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</si>
  <si>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</si>
  <si>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</si>
  <si>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</si>
  <si>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</si>
  <si>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</si>
  <si>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</si>
  <si>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</si>
  <si>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</si>
  <si>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</si>
  <si>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</si>
  <si>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</si>
  <si>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</si>
  <si>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</si>
  <si>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</si>
  <si>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</si>
  <si>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</si>
  <si>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</si>
  <si>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</si>
  <si>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</si>
  <si>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</si>
  <si>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</si>
  <si>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</si>
  <si>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</si>
  <si>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</si>
  <si>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</si>
  <si>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</si>
  <si>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</si>
  <si>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</si>
  <si>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</si>
  <si>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</si>
  <si>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</si>
  <si>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</si>
  <si>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</si>
  <si>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</si>
  <si>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</si>
  <si>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</si>
  <si>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</si>
  <si>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</si>
  <si>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</si>
  <si>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</si>
  <si>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</si>
  <si>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</si>
  <si>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</si>
  <si>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</si>
  <si>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</si>
  <si>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</si>
  <si>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</si>
  <si>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</si>
  <si>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</si>
  <si>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</si>
  <si>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</si>
  <si>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</si>
  <si>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</si>
  <si>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</si>
  <si>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</si>
  <si>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</si>
  <si>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</si>
  <si>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</si>
  <si>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</si>
  <si>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</si>
  <si>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</si>
  <si>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</si>
  <si>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</si>
  <si>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</si>
  <si>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</si>
  <si>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</si>
  <si>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</si>
  <si>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</si>
  <si>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</si>
  <si>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</si>
  <si>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</si>
  <si>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</si>
  <si>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</si>
  <si>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</si>
  <si>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</si>
  <si>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</si>
  <si>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</si>
  <si>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</si>
  <si>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</si>
  <si>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</si>
  <si>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</si>
  <si>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</si>
  <si>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</si>
  <si>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</si>
  <si>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</si>
  <si>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</si>
  <si>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</si>
  <si>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</si>
  <si>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</si>
  <si>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</si>
  <si>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</si>
  <si>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</si>
  <si>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</si>
  <si>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</si>
  <si>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</si>
  <si>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</si>
  <si>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</si>
  <si>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</si>
  <si>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</si>
  <si>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</si>
  <si>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</si>
  <si>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</si>
  <si>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</si>
  <si>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</si>
  <si>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</si>
  <si>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</si>
  <si>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</si>
  <si>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</si>
  <si>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</si>
  <si>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</si>
  <si>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</si>
  <si>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</si>
  <si>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</si>
  <si>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</si>
  <si>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</si>
  <si>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</si>
  <si>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</si>
  <si>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</si>
  <si>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</si>
  <si>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</si>
  <si>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</si>
  <si>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</si>
  <si>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</si>
  <si>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</si>
  <si>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</si>
  <si>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</si>
  <si>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</si>
  <si>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</si>
  <si>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</si>
  <si>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</si>
  <si>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</si>
  <si>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</si>
  <si>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</si>
  <si>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</si>
  <si>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</si>
  <si>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</si>
  <si>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</si>
  <si>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</si>
  <si>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</si>
  <si>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</si>
  <si>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</si>
  <si>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</si>
  <si>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</si>
  <si>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</si>
  <si>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</si>
  <si>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</si>
  <si>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</si>
  <si>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</si>
  <si>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</si>
  <si>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</si>
  <si>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</si>
  <si>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</si>
  <si>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</si>
  <si>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</si>
  <si>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</si>
  <si>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</si>
  <si>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</si>
  <si>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</si>
  <si>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</si>
  <si>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</si>
  <si>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</si>
  <si>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</si>
  <si>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</si>
  <si>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</si>
  <si>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</si>
  <si>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</si>
  <si>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</si>
  <si>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</si>
  <si>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</si>
  <si>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</si>
  <si>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</si>
  <si>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</si>
  <si>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</si>
  <si>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</si>
  <si>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</si>
  <si>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</si>
  <si>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</si>
  <si>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</si>
  <si>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</si>
  <si>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</si>
  <si>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</si>
  <si>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</si>
  <si>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</si>
  <si>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</si>
  <si>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</si>
  <si>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</si>
  <si>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</si>
  <si>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</si>
  <si>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</si>
  <si>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</si>
  <si>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</si>
  <si>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</si>
  <si>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</si>
  <si>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</si>
  <si>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</si>
  <si>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</si>
  <si>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</si>
  <si>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</si>
  <si>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</si>
  <si>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</si>
  <si>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</si>
  <si>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</si>
  <si>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</si>
  <si>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</si>
  <si>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</si>
  <si>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</si>
  <si>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</si>
  <si>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</si>
  <si>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</si>
  <si>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</si>
  <si>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</si>
  <si>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</si>
  <si>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</si>
  <si>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</si>
  <si>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</si>
  <si>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</si>
  <si>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</si>
  <si>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</si>
  <si>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</si>
  <si>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</si>
  <si>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</si>
  <si>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</si>
  <si>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</si>
  <si>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</si>
  <si>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</si>
  <si>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</si>
  <si>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</si>
  <si>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</si>
  <si>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</si>
  <si>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</si>
  <si>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</si>
  <si>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</si>
  <si>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</si>
  <si>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</si>
  <si>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</si>
  <si>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</si>
  <si>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</si>
  <si>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</si>
  <si>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</si>
  <si>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</si>
  <si>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</si>
  <si>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</si>
  <si>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</si>
  <si>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</si>
  <si>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</si>
  <si>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</si>
  <si>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</si>
  <si>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</si>
  <si>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</si>
  <si>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</si>
  <si>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</si>
  <si>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</si>
  <si>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</si>
  <si>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</si>
  <si>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</si>
  <si>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</si>
  <si>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</si>
  <si>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</si>
  <si>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</si>
  <si>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</si>
  <si>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</si>
  <si>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</si>
  <si>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</si>
  <si>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</si>
  <si>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</si>
  <si>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</si>
  <si>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</si>
  <si>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</si>
  <si>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</si>
  <si>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</si>
  <si>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</si>
  <si>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</si>
  <si>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</si>
  <si>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</si>
  <si>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</si>
  <si>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</si>
  <si>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</si>
  <si>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</si>
  <si>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</si>
  <si>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</si>
  <si>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</si>
  <si>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</si>
  <si>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</si>
  <si>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</si>
  <si>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</si>
  <si>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</si>
  <si>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</si>
  <si>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</si>
  <si>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</si>
  <si>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</si>
  <si>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</si>
  <si>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</si>
  <si>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</si>
  <si>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</si>
  <si>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</si>
  <si>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</si>
  <si>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</si>
  <si>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</si>
  <si>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</si>
  <si>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</si>
  <si>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</si>
  <si>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</si>
  <si>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</si>
  <si>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</si>
  <si>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</si>
  <si>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</si>
  <si>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</si>
  <si>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</si>
  <si>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</si>
  <si>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</si>
  <si>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</si>
  <si>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</si>
  <si>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</si>
  <si>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</si>
  <si>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</si>
  <si>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</si>
  <si>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</si>
  <si>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</si>
  <si>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</si>
  <si>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</si>
  <si>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</si>
  <si>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</si>
  <si>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</si>
  <si>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</si>
  <si>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</si>
  <si>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</si>
  <si>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</si>
  <si>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</si>
  <si>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</si>
  <si>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</si>
  <si>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</si>
  <si>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</si>
  <si>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</si>
  <si>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</si>
  <si>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</si>
  <si>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</si>
  <si>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</si>
  <si>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</si>
  <si>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</si>
  <si>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</si>
  <si>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</si>
  <si>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</si>
  <si>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</si>
  <si>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</si>
  <si>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</si>
  <si>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</si>
  <si>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</si>
  <si>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</si>
  <si>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</si>
  <si>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</si>
  <si>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</si>
  <si>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</si>
  <si>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</si>
  <si>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</si>
  <si>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</si>
  <si>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</si>
  <si>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</si>
  <si>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</si>
  <si>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</si>
  <si>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</si>
  <si>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</si>
  <si>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</si>
  <si>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</si>
  <si>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</si>
  <si>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</si>
  <si>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</si>
  <si>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</si>
  <si>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</si>
  <si>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</si>
  <si>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</si>
  <si>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</si>
  <si>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</si>
  <si>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</si>
  <si>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</si>
  <si>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</si>
  <si>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</si>
  <si>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</si>
  <si>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</si>
  <si>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</si>
  <si>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</si>
  <si>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</si>
  <si>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</si>
  <si>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</si>
  <si>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</si>
  <si>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</si>
  <si>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</si>
  <si>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</si>
  <si>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</si>
  <si>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</si>
  <si>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</si>
  <si>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</si>
  <si>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</si>
  <si>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</si>
  <si>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</si>
  <si>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</si>
  <si>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</si>
  <si>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</si>
  <si>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</si>
  <si>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</si>
  <si>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</si>
  <si>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</si>
  <si>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</si>
  <si>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</si>
  <si>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</si>
  <si>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</si>
  <si>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</si>
  <si>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</si>
  <si>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</si>
  <si>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</si>
  <si>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</si>
  <si>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</si>
  <si>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</si>
  <si>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</si>
  <si>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</si>
  <si>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</si>
  <si>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</si>
  <si>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</si>
  <si>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</si>
  <si>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</si>
  <si>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</si>
  <si>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</si>
  <si>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</si>
  <si>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</si>
  <si>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</si>
  <si>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</si>
  <si>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</si>
  <si>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</si>
  <si>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</si>
  <si>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</si>
  <si>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</si>
  <si>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</si>
  <si>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</si>
  <si>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</si>
  <si>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</si>
  <si>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</si>
  <si>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</si>
  <si>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</si>
  <si>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</si>
  <si>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</si>
  <si>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</si>
  <si>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</si>
  <si>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</si>
  <si>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</si>
  <si>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</si>
  <si>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</si>
  <si>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</si>
  <si>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</si>
  <si>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</si>
  <si>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</si>
  <si>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</si>
  <si>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</si>
  <si>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</si>
  <si>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</si>
  <si>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</si>
  <si>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</si>
  <si>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</si>
  <si>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</si>
  <si>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</si>
  <si>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</si>
  <si>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</si>
  <si>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</si>
  <si>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</si>
  <si>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</si>
  <si>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</si>
  <si>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</si>
  <si>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</si>
  <si>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</si>
  <si>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</si>
  <si>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</si>
  <si>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</si>
  <si>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</si>
  <si>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</si>
  <si>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</si>
  <si>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</si>
  <si>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</si>
  <si>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</si>
  <si>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</si>
  <si>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</si>
  <si>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</si>
  <si>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</si>
  <si>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</si>
  <si>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</si>
  <si>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</si>
  <si>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</si>
  <si>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</si>
  <si>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</si>
  <si>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</si>
  <si>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</si>
  <si>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</si>
  <si>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</si>
  <si>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</si>
  <si>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</si>
  <si>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</si>
  <si>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</si>
  <si>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</si>
  <si>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</si>
  <si>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</si>
  <si>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</si>
  <si>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</si>
  <si>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</si>
  <si>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</si>
  <si>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</si>
  <si>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</si>
  <si>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</si>
  <si>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</si>
  <si>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</si>
  <si>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</si>
  <si>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</si>
  <si>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</si>
  <si>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</si>
  <si>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</si>
  <si>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</si>
  <si>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</si>
  <si>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</si>
  <si>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</si>
  <si>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</si>
  <si>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</si>
  <si>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</si>
  <si>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</si>
  <si>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</si>
  <si>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</si>
  <si>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</si>
  <si>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</si>
  <si>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</si>
  <si>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</si>
  <si>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</si>
  <si>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</si>
  <si>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</si>
  <si>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</si>
  <si>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</si>
  <si>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</si>
  <si>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</si>
  <si>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</si>
  <si>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</si>
  <si>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</si>
  <si>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</si>
  <si>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</si>
  <si>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</si>
  <si>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</si>
  <si>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</si>
  <si>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</si>
  <si>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</si>
  <si>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</si>
  <si>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</si>
  <si>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</si>
  <si>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</si>
  <si>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</si>
  <si>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</si>
  <si>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</si>
  <si>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</si>
  <si>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</si>
  <si>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</si>
  <si>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</si>
  <si>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</si>
  <si>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</si>
  <si>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</si>
  <si>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</si>
  <si>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</si>
  <si>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</si>
  <si>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</si>
  <si>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</si>
  <si>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</si>
  <si>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</si>
  <si>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</si>
  <si>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</si>
  <si>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</si>
  <si>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</si>
  <si>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</si>
  <si>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</si>
  <si>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</si>
  <si>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</si>
  <si>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</si>
  <si>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</si>
  <si>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</si>
  <si>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</si>
  <si>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</si>
  <si>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</si>
  <si>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</si>
  <si>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</si>
  <si>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</si>
  <si>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</si>
  <si>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</si>
  <si>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</si>
  <si>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</si>
  <si>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</si>
  <si>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</si>
  <si>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</si>
  <si>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</si>
  <si>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</si>
  <si>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</si>
  <si>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</si>
  <si>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</si>
  <si>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</si>
  <si>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</si>
  <si>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</si>
  <si>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</si>
  <si>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</si>
  <si>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</si>
  <si>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</si>
  <si>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</si>
  <si>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</si>
  <si>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</si>
  <si>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</si>
  <si>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</si>
  <si>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</si>
  <si>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</si>
  <si>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</si>
  <si>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</si>
  <si>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</si>
  <si>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</si>
  <si>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</si>
  <si>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</si>
  <si>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</si>
  <si>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</si>
  <si>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</si>
  <si>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</si>
  <si>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</si>
  <si>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</si>
  <si>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</si>
  <si>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</si>
  <si>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</si>
  <si>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</si>
  <si>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</si>
  <si>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</si>
  <si>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</si>
  <si>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</si>
  <si>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</si>
  <si>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</si>
  <si>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</si>
  <si>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</si>
  <si>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</si>
  <si>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</si>
  <si>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</si>
  <si>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</si>
  <si>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</si>
  <si>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</si>
  <si>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</si>
  <si>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</si>
  <si>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</si>
  <si>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</si>
  <si>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</si>
  <si>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</si>
  <si>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</si>
  <si>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</si>
  <si>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</si>
  <si>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</si>
  <si>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</si>
  <si>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</si>
  <si>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</si>
  <si>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</si>
  <si>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</si>
  <si>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</si>
  <si>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</si>
  <si>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</si>
  <si>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</si>
  <si>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</si>
  <si>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</si>
  <si>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</si>
  <si>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</si>
  <si>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</si>
  <si>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</si>
  <si>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</si>
  <si>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</si>
  <si>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</si>
  <si>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</si>
  <si>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</si>
  <si>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</si>
  <si>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</si>
  <si>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</si>
  <si>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</si>
  <si>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</si>
  <si>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</si>
  <si>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</si>
  <si>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</si>
  <si>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</si>
  <si>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</si>
  <si>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</si>
  <si>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</si>
  <si>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</si>
  <si>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</si>
  <si>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</si>
  <si>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</si>
  <si>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</si>
  <si>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</si>
  <si>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</si>
  <si>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</si>
  <si>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</si>
  <si>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</si>
  <si>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</si>
  <si>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</si>
  <si>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</si>
  <si>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</si>
  <si>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</si>
  <si>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</si>
  <si>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</si>
  <si>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</si>
  <si>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</si>
  <si>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</si>
  <si>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</si>
  <si>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</si>
  <si>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</si>
  <si>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</si>
  <si>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</si>
  <si>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</si>
  <si>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</si>
  <si>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</si>
  <si>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</si>
  <si>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</si>
  <si>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</si>
  <si>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</si>
  <si>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</si>
  <si>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</si>
  <si>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</si>
  <si>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</si>
  <si>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</si>
  <si>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</si>
  <si>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</si>
  <si>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</si>
  <si>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</si>
  <si>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</si>
  <si>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</si>
  <si>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</si>
  <si>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</si>
  <si>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</si>
  <si>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</si>
  <si>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</si>
  <si>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</si>
  <si>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</si>
  <si>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</si>
  <si>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</si>
  <si>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</si>
  <si>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</si>
  <si>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</si>
  <si>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</si>
  <si>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</si>
  <si>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</si>
  <si>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</si>
  <si>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</si>
  <si>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</si>
  <si>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</si>
  <si>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</si>
  <si>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</si>
  <si>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</si>
  <si>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</si>
  <si>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</si>
  <si>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</si>
  <si>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</si>
  <si>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</si>
  <si>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</si>
  <si>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</si>
  <si>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</si>
  <si>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</si>
  <si>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</si>
  <si>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</si>
  <si>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</si>
  <si>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</si>
  <si>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</si>
  <si>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</si>
  <si>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</si>
  <si>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</si>
  <si>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</si>
  <si>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</si>
  <si>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</si>
  <si>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</si>
  <si>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</si>
  <si>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</si>
  <si>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</si>
  <si>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</si>
  <si>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</si>
  <si>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</si>
  <si>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</si>
  <si>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</si>
  <si>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</si>
  <si>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</si>
  <si>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</si>
  <si>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</si>
  <si>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</si>
  <si>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</si>
  <si>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</si>
  <si>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</si>
  <si>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</si>
  <si>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</si>
  <si>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</si>
  <si>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</si>
  <si>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</si>
  <si>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</si>
  <si>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</si>
  <si>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</si>
  <si>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</si>
  <si>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</si>
  <si>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</si>
  <si>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</si>
  <si>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</si>
  <si>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</si>
  <si>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</si>
  <si>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</si>
  <si>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</si>
  <si>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</si>
  <si>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</si>
  <si>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</si>
  <si>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</si>
  <si>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</si>
  <si>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</si>
  <si>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</si>
  <si>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</si>
  <si>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</si>
  <si>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</si>
  <si>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</si>
  <si>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</si>
  <si>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</si>
  <si>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</si>
  <si>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</si>
  <si>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</si>
  <si>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</si>
  <si>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</si>
  <si>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</si>
  <si>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</si>
  <si>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</si>
  <si>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</si>
  <si>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</si>
  <si>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</si>
  <si>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</si>
  <si>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</si>
  <si>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</si>
  <si>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</si>
  <si>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</si>
  <si>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</si>
  <si>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</si>
  <si>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</si>
  <si>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</si>
  <si>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</si>
  <si>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</si>
  <si>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</si>
  <si>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</si>
  <si>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</si>
  <si>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</si>
  <si>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</si>
  <si>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</si>
  <si>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</si>
  <si>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</si>
  <si>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</si>
  <si>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</si>
  <si>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</si>
  <si>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</si>
  <si>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</si>
  <si>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</si>
  <si>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</si>
  <si>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</si>
  <si>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</si>
  <si>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</si>
  <si>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</si>
  <si>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</si>
  <si>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</si>
  <si>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</si>
  <si>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</si>
  <si>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</si>
  <si>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</si>
  <si>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</si>
  <si>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</si>
  <si>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</si>
  <si>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</si>
  <si>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</si>
  <si>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</si>
  <si>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</si>
  <si>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</si>
  <si>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</si>
  <si>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</si>
  <si>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</si>
  <si>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</si>
  <si>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</si>
  <si>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</si>
  <si>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</si>
  <si>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</si>
  <si>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</si>
  <si>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</si>
  <si>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</si>
  <si>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</si>
  <si>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</si>
  <si>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</si>
  <si>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</si>
  <si>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</si>
  <si>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</si>
  <si>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</si>
  <si>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</si>
  <si>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</si>
  <si>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</si>
  <si>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</si>
  <si>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</si>
  <si>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</si>
  <si>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</si>
  <si>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</si>
  <si>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</si>
  <si>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</si>
  <si>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</si>
  <si>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</si>
  <si>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</si>
  <si>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</si>
  <si>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</si>
  <si>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</si>
  <si>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</si>
  <si>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</si>
  <si>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</si>
  <si>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</si>
  <si>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</si>
  <si>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</si>
  <si>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</si>
  <si>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</si>
  <si>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</si>
  <si>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</si>
  <si>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</si>
  <si>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</si>
  <si>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</si>
  <si>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</si>
  <si>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</si>
  <si>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</si>
  <si>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</si>
  <si>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</si>
  <si>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</si>
  <si>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</si>
  <si>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</si>
  <si>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</si>
  <si>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</si>
  <si>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</si>
  <si>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</si>
  <si>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</si>
  <si>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</si>
  <si>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</si>
  <si>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</si>
  <si>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</si>
  <si>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</si>
  <si>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</si>
  <si>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</si>
  <si>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</si>
  <si>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</si>
  <si>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</si>
  <si>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</si>
  <si>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</si>
  <si>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</si>
  <si>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</si>
  <si>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</si>
  <si>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</si>
  <si>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</si>
  <si>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</si>
  <si>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</si>
  <si>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</si>
  <si>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</si>
  <si>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</si>
  <si>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</si>
  <si>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</si>
  <si>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</si>
  <si>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</si>
  <si>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</si>
  <si>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</si>
  <si>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</si>
  <si>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</si>
  <si>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</si>
  <si>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</si>
  <si>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</si>
  <si>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</si>
  <si>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</si>
  <si>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</si>
  <si>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</si>
  <si>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</si>
  <si>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</si>
  <si>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</si>
  <si>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</si>
  <si>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</si>
  <si>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</si>
  <si>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</si>
  <si>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</si>
  <si>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</si>
  <si>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</si>
  <si>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</si>
  <si>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</si>
  <si>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</si>
  <si>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</si>
  <si>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</si>
  <si>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</si>
  <si>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</si>
  <si>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</si>
  <si>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</si>
  <si>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</si>
  <si>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</si>
  <si>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</si>
  <si>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</si>
  <si>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</si>
  <si>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</si>
  <si>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</si>
  <si>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</si>
  <si>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</si>
  <si>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</si>
  <si>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</si>
  <si>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</si>
  <si>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</si>
  <si>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</si>
  <si>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</si>
  <si>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</si>
  <si>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</si>
  <si>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</si>
  <si>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</si>
  <si>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</si>
  <si>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</si>
  <si>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</si>
  <si>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</si>
  <si>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</si>
  <si>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</si>
  <si>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</si>
  <si>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</si>
  <si>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</si>
  <si>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</si>
  <si>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</si>
  <si>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</si>
  <si>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</si>
  <si>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</si>
  <si>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</si>
  <si>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</si>
  <si>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</si>
  <si>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</si>
  <si>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</si>
  <si>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</si>
  <si>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</si>
  <si>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</si>
  <si>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</si>
  <si>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</si>
  <si>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</si>
  <si>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</si>
  <si>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</si>
  <si>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</si>
  <si>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</si>
  <si>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</si>
  <si>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</si>
  <si>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</si>
  <si>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</si>
  <si>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</si>
  <si>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</si>
  <si>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</si>
  <si>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</si>
  <si>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</si>
  <si>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</si>
  <si>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</si>
  <si>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</si>
  <si>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</si>
  <si>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</si>
  <si>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</si>
  <si>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</si>
  <si>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</si>
  <si>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</si>
  <si>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</si>
  <si>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</si>
  <si>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</si>
  <si>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</si>
  <si>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</si>
  <si>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</si>
  <si>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</si>
  <si>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</si>
  <si>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</si>
  <si>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</si>
  <si>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</si>
  <si>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</si>
  <si>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</si>
  <si>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</si>
  <si>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</si>
  <si>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</si>
  <si>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</si>
  <si>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</si>
  <si>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</si>
  <si>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</si>
  <si>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</si>
  <si>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</si>
  <si>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</si>
  <si>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</si>
  <si>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</si>
  <si>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</si>
  <si>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</si>
  <si>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</si>
  <si>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</si>
  <si>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</si>
  <si>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</si>
  <si>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</si>
  <si>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</si>
  <si>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</si>
  <si>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</si>
  <si>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</si>
  <si>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</si>
  <si>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</si>
  <si>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</si>
  <si>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</si>
  <si>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</si>
  <si>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</si>
  <si>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</si>
  <si>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</si>
  <si>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</si>
  <si>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</si>
  <si>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</si>
  <si>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</si>
  <si>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</si>
  <si>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</si>
  <si>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</si>
  <si>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</si>
  <si>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</si>
  <si>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</si>
  <si>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</si>
  <si>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</si>
  <si>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</si>
  <si>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</si>
  <si>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</si>
  <si>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</si>
  <si>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</si>
  <si>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</si>
  <si>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</si>
  <si>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</si>
  <si>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</si>
  <si>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</si>
  <si>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</si>
  <si>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</si>
  <si>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</si>
  <si>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</si>
  <si>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</si>
  <si>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</si>
  <si>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</si>
  <si>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</si>
  <si>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</si>
  <si>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</si>
  <si>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</si>
  <si>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</si>
  <si>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</si>
  <si>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</si>
  <si>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</si>
  <si>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</si>
  <si>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</si>
  <si>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</si>
  <si>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</si>
  <si>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</si>
  <si>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</si>
  <si>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</si>
  <si>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</si>
  <si>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</si>
  <si>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</si>
  <si>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</si>
  <si>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</si>
  <si>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</si>
  <si>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</si>
  <si>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</si>
  <si>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</si>
  <si>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</si>
  <si>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</si>
  <si>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</si>
  <si>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</si>
  <si>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</si>
  <si>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</si>
  <si>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</si>
  <si>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</si>
  <si>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</si>
  <si>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</si>
  <si>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</si>
  <si>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</si>
  <si>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</si>
  <si>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</si>
  <si>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</si>
  <si>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</si>
  <si>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</si>
  <si>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</si>
  <si>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</si>
  <si>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</si>
  <si>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</si>
  <si>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</si>
  <si>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</si>
  <si>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</si>
  <si>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</si>
  <si>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</si>
  <si>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</si>
  <si>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</si>
  <si>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</si>
  <si>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</si>
  <si>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</si>
  <si>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</si>
  <si>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</si>
  <si>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</si>
  <si>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</si>
  <si>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</si>
  <si>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</si>
  <si>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</si>
  <si>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</si>
  <si>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</si>
  <si>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</si>
  <si>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</si>
  <si>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</si>
  <si>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</si>
  <si>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</si>
  <si>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</si>
  <si>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</si>
  <si>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</si>
  <si>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</si>
  <si>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</si>
  <si>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</si>
  <si>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</si>
  <si>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</si>
  <si>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</si>
  <si>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</si>
  <si>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</si>
  <si>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</si>
  <si>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</si>
  <si>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</si>
  <si>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</si>
  <si>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</si>
  <si>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</si>
  <si>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</si>
  <si>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</si>
  <si>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</si>
  <si>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</si>
  <si>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</si>
  <si>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</si>
  <si>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</si>
  <si>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</si>
  <si>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</si>
  <si>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</si>
  <si>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</si>
  <si>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</si>
  <si>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</si>
  <si>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</si>
  <si>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</si>
  <si>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</si>
  <si>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</si>
  <si>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</si>
  <si>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</si>
  <si>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</si>
  <si>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</si>
  <si>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</si>
  <si>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</si>
  <si>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</si>
  <si>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</si>
  <si>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</si>
  <si>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</si>
  <si>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</si>
  <si>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</si>
  <si>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</si>
  <si>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</si>
  <si>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</si>
  <si>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</si>
  <si>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</si>
  <si>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</si>
  <si>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</si>
  <si>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</si>
  <si>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</si>
  <si>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</si>
  <si>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</si>
  <si>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</si>
  <si>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</si>
  <si>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</si>
  <si>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</si>
  <si>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</si>
  <si>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</si>
  <si>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</si>
  <si>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</si>
  <si>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</si>
  <si>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</si>
  <si>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</si>
  <si>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</si>
  <si>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</si>
  <si>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</si>
  <si>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</si>
  <si>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</si>
  <si>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</si>
  <si>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</si>
  <si>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</si>
  <si>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</si>
  <si>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</si>
  <si>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</si>
  <si>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</si>
  <si>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</si>
  <si>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</si>
  <si>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</si>
  <si>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</si>
  <si>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</si>
  <si>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</si>
  <si>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</si>
  <si>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</si>
  <si>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</si>
  <si>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</si>
  <si>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</si>
  <si>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</si>
  <si>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</si>
  <si>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</si>
  <si>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</si>
  <si>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</si>
  <si>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</si>
  <si>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</si>
  <si>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</si>
  <si>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</si>
  <si>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</si>
  <si>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</si>
  <si>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</si>
  <si>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</si>
  <si>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</si>
  <si>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</si>
  <si>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</si>
  <si>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</si>
  <si>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</si>
  <si>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</si>
  <si>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</si>
  <si>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</si>
  <si>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</si>
  <si>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</si>
  <si>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</si>
  <si>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</si>
  <si>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</si>
  <si>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</si>
  <si>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</si>
  <si>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</si>
  <si>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</si>
  <si>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</si>
  <si>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</si>
  <si>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</si>
  <si>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</si>
  <si>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</si>
  <si>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</si>
  <si>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</si>
  <si>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</si>
  <si>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</si>
  <si>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</si>
  <si>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</si>
  <si>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</si>
  <si>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</si>
  <si>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</si>
  <si>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</si>
  <si>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</si>
  <si>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</si>
  <si>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</si>
  <si>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</si>
  <si>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</si>
  <si>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</si>
  <si>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</si>
  <si>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</si>
  <si>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</si>
  <si>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</si>
  <si>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</si>
  <si>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</si>
  <si>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</si>
  <si>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</si>
  <si>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</si>
  <si>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</si>
  <si>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</si>
  <si>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</si>
  <si>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</si>
  <si>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</si>
  <si>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</si>
  <si>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</si>
  <si>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</si>
  <si>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</si>
  <si>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</si>
  <si>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</si>
  <si>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</si>
  <si>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</si>
  <si>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</si>
  <si>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</si>
  <si>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</si>
  <si>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</si>
  <si>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</si>
  <si>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</si>
  <si>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</si>
  <si>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</si>
  <si>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</si>
  <si>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</si>
  <si>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</si>
  <si>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</si>
  <si>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</si>
  <si>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</si>
  <si>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</si>
  <si>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</si>
  <si>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</si>
  <si>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</si>
  <si>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</si>
  <si>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</si>
  <si>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</si>
  <si>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</si>
  <si>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</si>
  <si>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</si>
  <si>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</si>
  <si>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</si>
  <si>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</si>
  <si>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</si>
  <si>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</si>
  <si>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</si>
  <si>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</si>
  <si>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</si>
  <si>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</si>
  <si>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</si>
  <si>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</si>
  <si>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</si>
  <si>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</si>
  <si>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</si>
  <si>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</si>
  <si>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</si>
  <si>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</si>
  <si>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</si>
  <si>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</si>
  <si>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</si>
  <si>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</si>
  <si>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</si>
  <si>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</si>
  <si>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</si>
  <si>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</si>
  <si>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</si>
  <si>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</si>
  <si>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</si>
  <si>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</si>
  <si>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</si>
  <si>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</si>
  <si>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</si>
  <si>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</si>
  <si>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</si>
  <si>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</si>
  <si>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</si>
  <si>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</si>
  <si>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</si>
  <si>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</si>
  <si>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</si>
  <si>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</si>
  <si>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</si>
  <si>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</si>
  <si>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</si>
  <si>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</si>
  <si>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</si>
  <si>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</si>
  <si>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</si>
  <si>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</si>
  <si>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</si>
  <si>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</si>
  <si>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</si>
  <si>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</si>
  <si>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</si>
  <si>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</si>
  <si>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</si>
  <si>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</si>
  <si>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</si>
  <si>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</si>
  <si>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</si>
  <si>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</si>
  <si>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</si>
  <si>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</si>
  <si>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</si>
  <si>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</si>
  <si>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</si>
  <si>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</si>
  <si>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</si>
  <si>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</si>
  <si>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</si>
  <si>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</si>
  <si>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</si>
  <si>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</si>
  <si>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</si>
  <si>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</si>
  <si>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</si>
  <si>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</si>
  <si>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</si>
  <si>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</si>
  <si>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</si>
  <si>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</si>
  <si>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</si>
  <si>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</si>
  <si>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</si>
  <si>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</si>
  <si>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</si>
  <si>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</si>
  <si>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</si>
  <si>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</si>
  <si>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</si>
  <si>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</si>
  <si>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</si>
  <si>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</si>
  <si>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</si>
  <si>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</si>
  <si>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</si>
  <si>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</si>
  <si>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</si>
  <si>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</si>
  <si>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</si>
  <si>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</si>
  <si>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</si>
  <si>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</si>
  <si>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</si>
  <si>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</si>
  <si>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</si>
  <si>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</si>
  <si>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</si>
  <si>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</si>
  <si>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</si>
  <si>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</si>
  <si>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</si>
  <si>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</si>
  <si>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</si>
  <si>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</si>
  <si>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</si>
  <si>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</si>
  <si>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</si>
  <si>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</si>
  <si>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</si>
  <si>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</si>
  <si>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</si>
  <si>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</si>
  <si>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</si>
  <si>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</si>
  <si>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</si>
  <si>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</si>
  <si>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</si>
  <si>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</si>
  <si>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</si>
  <si>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</si>
  <si>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</si>
  <si>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</si>
  <si>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</si>
  <si>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</si>
  <si>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</si>
  <si>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</si>
  <si>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</si>
  <si>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</si>
  <si>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</si>
  <si>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</si>
  <si>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</si>
  <si>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</si>
  <si>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</si>
  <si>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</si>
  <si>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</si>
  <si>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</si>
  <si>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</si>
  <si>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</si>
  <si>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</si>
  <si>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</si>
  <si>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</si>
  <si>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</si>
  <si>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</si>
  <si>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</si>
  <si>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</si>
  <si>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</si>
  <si>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</si>
  <si>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</si>
  <si>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</si>
  <si>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</si>
  <si>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</si>
  <si>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</si>
  <si>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</si>
  <si>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</si>
  <si>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</si>
  <si>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</si>
  <si>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</si>
  <si>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</si>
  <si>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</si>
  <si>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</si>
  <si>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</si>
  <si>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</si>
  <si>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</si>
  <si>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</si>
  <si>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</si>
  <si>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</si>
  <si>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</si>
  <si>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</si>
  <si>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</si>
  <si>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</si>
  <si>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</si>
  <si>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</si>
  <si>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</si>
  <si>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</si>
  <si>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</si>
  <si>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</si>
  <si>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</si>
  <si>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</si>
  <si>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</si>
  <si>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</si>
  <si>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</si>
  <si>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</si>
  <si>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</si>
  <si>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</si>
  <si>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</si>
  <si>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</si>
  <si>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</si>
  <si>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</si>
  <si>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</si>
  <si>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</si>
  <si>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</si>
  <si>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</si>
  <si>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</si>
  <si>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</si>
  <si>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</si>
  <si>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</si>
  <si>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</si>
  <si>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</si>
  <si>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</si>
  <si>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</si>
  <si>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</si>
  <si>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</si>
  <si>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</si>
  <si>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</si>
  <si>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</si>
  <si>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</si>
  <si>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</si>
  <si>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</si>
  <si>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</si>
  <si>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</si>
  <si>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</si>
  <si>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</si>
  <si>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</si>
  <si>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</si>
  <si>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</si>
  <si>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</si>
  <si>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</si>
  <si>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</si>
  <si>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</si>
  <si>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</si>
  <si>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</si>
  <si>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</si>
  <si>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</si>
  <si>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</si>
  <si>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</si>
  <si>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</si>
  <si>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</si>
  <si>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</si>
  <si>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</si>
  <si>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</si>
  <si>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</si>
  <si>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</si>
  <si>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</si>
  <si>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</si>
  <si>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</si>
  <si>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</si>
  <si>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</si>
  <si>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</si>
  <si>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</si>
  <si>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</si>
  <si>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</si>
  <si>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</si>
  <si>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</si>
  <si>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</si>
  <si>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</si>
  <si>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</si>
  <si>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</si>
  <si>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</si>
  <si>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</si>
  <si>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</si>
  <si>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</si>
  <si>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</si>
  <si>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</si>
  <si>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</si>
  <si>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</si>
  <si>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</si>
  <si>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</si>
  <si>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</si>
  <si>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</si>
  <si>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</si>
  <si>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</si>
  <si>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</si>
  <si>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</si>
  <si>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</si>
  <si>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</si>
  <si>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</si>
  <si>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</si>
  <si>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</si>
  <si>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</si>
  <si>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</si>
  <si>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</si>
  <si>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</si>
  <si>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</si>
  <si>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</si>
  <si>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</si>
  <si>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</si>
  <si>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</si>
  <si>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</si>
  <si>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</si>
  <si>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</si>
  <si>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</si>
  <si>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</si>
  <si>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</si>
  <si>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</si>
  <si>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</si>
  <si>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</si>
  <si>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</si>
  <si>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</si>
  <si>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</si>
  <si>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</si>
  <si>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</si>
  <si>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</si>
  <si>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</si>
  <si>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</si>
  <si>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</si>
  <si>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</si>
  <si>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</si>
  <si>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</si>
  <si>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</si>
  <si>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</si>
  <si>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</si>
  <si>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</si>
  <si>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</si>
  <si>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</si>
  <si>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</si>
  <si>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</si>
  <si>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</si>
  <si>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</si>
  <si>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</si>
  <si>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</si>
  <si>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</si>
  <si>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</si>
  <si>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</si>
  <si>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</si>
  <si>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</si>
  <si>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</si>
  <si>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</si>
  <si>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</si>
  <si>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</si>
  <si>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</si>
  <si>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</si>
  <si>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</si>
  <si>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</si>
  <si>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</si>
  <si>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</si>
  <si>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</si>
  <si>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</si>
  <si>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</si>
  <si>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</si>
  <si>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</si>
  <si>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</si>
  <si>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</si>
  <si>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</si>
  <si>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</si>
  <si>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</si>
  <si>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</si>
  <si>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</si>
  <si>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</si>
  <si>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</si>
  <si>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</si>
  <si>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</si>
  <si>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</si>
  <si>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</si>
  <si>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</si>
  <si>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</si>
  <si>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</si>
  <si>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</si>
  <si>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</si>
  <si>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</si>
  <si>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</si>
  <si>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</si>
  <si>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</si>
  <si>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</si>
  <si>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</si>
  <si>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</si>
  <si>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</si>
  <si>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</si>
  <si>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</si>
  <si>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</si>
  <si>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</si>
  <si>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</si>
  <si>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</si>
  <si>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</si>
  <si>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</si>
  <si>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</si>
  <si>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</si>
  <si>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</si>
  <si>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</si>
  <si>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</si>
  <si>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</si>
  <si>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</si>
  <si>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</si>
  <si>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</si>
  <si>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</si>
  <si>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</si>
  <si>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</si>
  <si>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</si>
  <si>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</si>
  <si>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</si>
  <si>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</si>
  <si>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</si>
  <si>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</si>
  <si>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</si>
  <si>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</si>
  <si>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</si>
  <si>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</si>
  <si>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</si>
  <si>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</si>
  <si>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</si>
  <si>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</si>
  <si>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</si>
  <si>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</si>
  <si>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</si>
  <si>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</si>
  <si>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</si>
  <si>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</si>
  <si>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</si>
  <si>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</si>
  <si>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</si>
  <si>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</si>
  <si>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</si>
  <si>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</si>
  <si>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</si>
  <si>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</si>
  <si>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</si>
  <si>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</si>
  <si>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</si>
  <si>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</si>
  <si>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</si>
  <si>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</si>
  <si>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</si>
  <si>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</si>
  <si>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</si>
  <si>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</si>
  <si>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</si>
  <si>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</si>
  <si>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</si>
  <si>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</si>
  <si>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</si>
  <si>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</si>
  <si>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</si>
  <si>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</si>
  <si>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</si>
  <si>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</si>
  <si>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</si>
  <si>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</si>
  <si>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</si>
  <si>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</si>
  <si>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</si>
  <si>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</si>
  <si>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</si>
  <si>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</si>
  <si>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</si>
  <si>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</si>
  <si>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</si>
  <si>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</si>
  <si>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</si>
  <si>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</si>
  <si>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</si>
  <si>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</si>
  <si>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</si>
  <si>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</si>
  <si>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</si>
  <si>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</si>
  <si>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</si>
  <si>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</si>
  <si>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</si>
  <si>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</si>
  <si>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</si>
  <si>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</si>
  <si>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</si>
  <si>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</si>
  <si>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</si>
  <si>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</si>
  <si>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</si>
  <si>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</si>
  <si>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</si>
  <si>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</si>
  <si>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</si>
  <si>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</si>
  <si>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</si>
  <si>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</si>
  <si>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</si>
  <si>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</si>
  <si>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</si>
  <si>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</si>
  <si>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</si>
  <si>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</si>
  <si>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</si>
  <si>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</si>
  <si>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</si>
  <si>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</si>
  <si>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</si>
  <si>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</si>
  <si>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</si>
  <si>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</si>
  <si>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</si>
  <si>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</si>
  <si>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</si>
  <si>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</si>
  <si>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</si>
  <si>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</si>
  <si>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</si>
  <si>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</si>
  <si>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</si>
  <si>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</si>
  <si>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</si>
  <si>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</si>
  <si>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</si>
  <si>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</si>
  <si>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</si>
  <si>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</si>
  <si>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</si>
  <si>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</si>
  <si>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</si>
  <si>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</si>
  <si>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</si>
  <si>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</si>
  <si>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</si>
  <si>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</si>
  <si>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</si>
  <si>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</si>
  <si>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</si>
  <si>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</si>
  <si>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</si>
  <si>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</si>
  <si>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</si>
  <si>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</si>
  <si>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</si>
  <si>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</si>
  <si>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</si>
  <si>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</si>
  <si>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</si>
  <si>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</si>
  <si>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</si>
  <si>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</si>
  <si>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</si>
  <si>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</si>
  <si>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</si>
  <si>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</si>
  <si>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</si>
  <si>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</si>
  <si>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</si>
  <si>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</si>
  <si>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</si>
  <si>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</si>
  <si>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</si>
  <si>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</si>
  <si>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</si>
  <si>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</si>
  <si>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</si>
  <si>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</si>
  <si>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</si>
  <si>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</si>
  <si>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</si>
  <si>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</si>
  <si>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</si>
  <si>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</si>
  <si>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</si>
  <si>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</si>
  <si>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</si>
  <si>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</si>
  <si>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</si>
  <si>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</si>
  <si>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</si>
  <si>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</si>
  <si>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</si>
  <si>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</si>
  <si>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</si>
  <si>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</si>
  <si>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</si>
  <si>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</si>
  <si>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</si>
  <si>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</si>
  <si>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</si>
  <si>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</si>
  <si>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</si>
  <si>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</si>
  <si>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</si>
  <si>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</si>
  <si>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</si>
  <si>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</si>
  <si>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</si>
  <si>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</si>
  <si>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</si>
  <si>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</si>
  <si>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</si>
  <si>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</si>
  <si>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</si>
  <si>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</si>
  <si>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</si>
  <si>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</si>
  <si>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</si>
  <si>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</si>
  <si>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</si>
  <si>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</si>
  <si>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</si>
  <si>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</si>
  <si>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</si>
  <si>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</si>
  <si>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</si>
  <si>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</si>
  <si>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</si>
  <si>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</si>
  <si>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</si>
  <si>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</si>
  <si>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</si>
  <si>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</si>
  <si>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</si>
  <si>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</si>
  <si>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</si>
  <si>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</si>
  <si>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</si>
  <si>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</si>
  <si>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</si>
  <si>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</si>
  <si>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</si>
  <si>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</si>
  <si>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</si>
  <si>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</si>
  <si>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</si>
  <si>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</si>
  <si>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</si>
  <si>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</si>
  <si>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</si>
  <si>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</si>
  <si>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</si>
  <si>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</si>
  <si>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</si>
  <si>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</si>
  <si>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</si>
  <si>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</si>
  <si>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</si>
  <si>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</si>
  <si>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</si>
  <si>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</si>
  <si>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</si>
  <si>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</si>
  <si>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</si>
  <si>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</si>
  <si>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</si>
  <si>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</si>
  <si>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</si>
  <si>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</si>
  <si>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</si>
  <si>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</si>
  <si>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</si>
  <si>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</si>
  <si>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</si>
  <si>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</si>
  <si>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</si>
  <si>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</si>
  <si>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</si>
  <si>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</si>
  <si>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</si>
  <si>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</si>
  <si>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</si>
  <si>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</si>
  <si>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</si>
  <si>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</si>
  <si>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</si>
  <si>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</si>
  <si>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</si>
  <si>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</si>
  <si>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</si>
  <si>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</si>
  <si>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</si>
  <si>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</si>
  <si>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</si>
  <si>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</si>
  <si>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</si>
  <si>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</si>
  <si>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</si>
  <si>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</si>
  <si>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</si>
  <si>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</si>
  <si>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</si>
  <si>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</si>
  <si>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</si>
  <si>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</si>
  <si>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</si>
  <si>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</si>
  <si>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</si>
  <si>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</si>
  <si>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</si>
  <si>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</si>
  <si>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</si>
  <si>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</si>
  <si>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</si>
  <si>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</si>
  <si>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</si>
  <si>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</si>
  <si>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</si>
  <si>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</si>
  <si>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</si>
  <si>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</si>
  <si>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</si>
  <si>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</si>
  <si>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</si>
  <si>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</si>
  <si>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</si>
  <si>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</si>
  <si>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</si>
  <si>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</si>
  <si>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</si>
  <si>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</si>
  <si>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</si>
  <si>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</si>
  <si>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</si>
  <si>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</si>
  <si>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</si>
  <si>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</si>
  <si>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</si>
  <si>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</si>
  <si>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</si>
  <si>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</si>
  <si>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</si>
  <si>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</si>
  <si>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</si>
  <si>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</si>
  <si>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</si>
  <si>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</si>
  <si>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</si>
  <si>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</si>
  <si>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</si>
  <si>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</si>
  <si>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</si>
  <si>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</si>
  <si>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</si>
  <si>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</si>
  <si>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</si>
  <si>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</si>
  <si>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</si>
  <si>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</si>
  <si>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</si>
  <si>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</si>
  <si>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</si>
  <si>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</si>
  <si>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</si>
  <si>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</si>
  <si>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</si>
  <si>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</si>
  <si>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</si>
  <si>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</si>
  <si>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</si>
  <si>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</si>
  <si>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</si>
  <si>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</si>
  <si>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</si>
  <si>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</si>
  <si>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</si>
  <si>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</si>
  <si>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</si>
  <si>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</si>
  <si>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</si>
  <si>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</si>
  <si>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</si>
  <si>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</si>
  <si>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</si>
  <si>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</si>
  <si>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</si>
  <si>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</si>
  <si>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</si>
  <si>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</si>
  <si>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</si>
  <si>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</si>
  <si>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</si>
  <si>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</si>
  <si>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</si>
  <si>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</si>
  <si>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</si>
  <si>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</si>
  <si>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</si>
  <si>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</si>
  <si>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</si>
  <si>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</si>
  <si>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</si>
  <si>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</si>
  <si>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</si>
  <si>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</si>
  <si>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</si>
  <si>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</si>
  <si>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</si>
  <si>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</si>
  <si>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</si>
  <si>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</si>
  <si>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</si>
  <si>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</si>
  <si>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</si>
  <si>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</si>
  <si>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</si>
  <si>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</si>
  <si>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</si>
  <si>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</si>
  <si>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</si>
  <si>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</si>
  <si>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</si>
  <si>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</si>
  <si>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</si>
  <si>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</si>
  <si>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</si>
  <si>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</si>
  <si>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</si>
  <si>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</si>
  <si>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</si>
  <si>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</si>
  <si>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</si>
  <si>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</si>
  <si>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</si>
  <si>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</si>
  <si>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</si>
  <si>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</si>
  <si>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</si>
  <si>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</si>
  <si>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</si>
  <si>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</si>
  <si>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</si>
  <si>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</si>
  <si>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</si>
  <si>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</si>
  <si>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</si>
  <si>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</si>
  <si>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</si>
  <si>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</si>
  <si>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</si>
  <si>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</si>
  <si>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</si>
  <si>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</si>
  <si>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</si>
  <si>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</si>
  <si>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</si>
  <si>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</si>
  <si>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</si>
  <si>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</si>
  <si>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</si>
  <si>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</si>
  <si>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</si>
  <si>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</si>
  <si>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</si>
  <si>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</si>
  <si>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</si>
  <si>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</si>
  <si>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</si>
  <si>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</si>
  <si>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</si>
  <si>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</si>
  <si>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</si>
  <si>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</si>
  <si>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</si>
  <si>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</si>
  <si>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</si>
  <si>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</si>
  <si>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</si>
  <si>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</si>
  <si>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</si>
  <si>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</si>
  <si>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</si>
  <si>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</si>
  <si>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</si>
  <si>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</si>
  <si>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</si>
  <si>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</si>
  <si>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</si>
  <si>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</si>
  <si>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</si>
  <si>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</si>
  <si>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</si>
  <si>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</si>
  <si>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</si>
  <si>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</si>
  <si>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</si>
  <si>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</si>
  <si>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</si>
  <si>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</si>
  <si>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</si>
  <si>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</si>
  <si>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</si>
  <si>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</si>
  <si>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</si>
  <si>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</si>
  <si>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</si>
  <si>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</si>
  <si>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</si>
  <si>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</si>
  <si>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</si>
  <si>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</si>
  <si>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</si>
  <si>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</si>
  <si>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</si>
  <si>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</si>
  <si>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</si>
  <si>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</si>
  <si>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</si>
  <si>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</si>
  <si>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</si>
  <si>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</si>
  <si>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</si>
  <si>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</si>
  <si>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</si>
  <si>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</si>
  <si>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</si>
  <si>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</si>
  <si>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</si>
  <si>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</si>
  <si>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</si>
  <si>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</si>
  <si>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</si>
  <si>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</si>
  <si>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</si>
  <si>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</si>
  <si>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PCM-20251113-00000382</t>
  </si>
  <si>
    <t xml:space="preserve"> 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</si>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</sst>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4" dataDxfId="173" headerRowBorderDxfId="171" tableBorderDxfId="172" totalsRowBorderDxfId="170">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tabSelected="1" workbookViewId="0">
      <selection activeCell="C11" sqref="C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311.33130462963163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10922</v>
      </c>
      <c r="E3" s="110" t="s">
        <v>39021</v>
      </c>
      <c r="F3" s="111">
        <v>45974.251388888886</v>
      </c>
      <c r="G3" s="112">
        <f t="shared" ref="G3:G22" ca="1" si="0">IFERROR(NOW()-F3,"")</f>
        <v>2.8341666671622079E-2</v>
      </c>
      <c r="H3" s="111">
        <v>45974.253495370373</v>
      </c>
      <c r="I3" s="109" t="str">
        <f>IFERROR(VLOOKUP(D3,DB!A:F,6,0),"")</f>
        <v>Generator-SG</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45974.279730555558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45974.279730555558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45974.279730555558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45974.279730555558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45974.279730555558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45974.279730555558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45974.279730555558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45974.279730555558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45974.279730555558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45974.279730555558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45974.279730555558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45974.279730555558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45974.279730555558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45974.279730555558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45974.279730555558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45974.279730555558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45974.279730555558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45974.279730555558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45974.279730555558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ref="G23:G54" ca="1" si="1">IFERROR(NOW()-F23,"")</f>
        <v>45974.279730555558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45974.279730555558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45974.279730555558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45974.279730555558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45974.279730555558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45974.279730555558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45974.279730555558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45974.279730555558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45974.279730555558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45974.279730555558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45974.279730555558</v>
      </c>
      <c r="H33" s="111"/>
      <c r="I33" s="109" t="str">
        <f>IFERROR(VLOOKUP(D33,DB!A:F,6,0),"")</f>
        <v/>
      </c>
      <c r="J33" s="109" t="str">
        <f>IFERROR(VLOOKUP(D33,DB!A:G,7,0),"")</f>
        <v/>
      </c>
      <c r="K33" s="113"/>
      <c r="L33" s="114" t="str">
        <f>IFERROR(VLOOKUP(D33,DB!A:I,9,0),"")</f>
        <v/>
      </c>
    </row>
    <row r="34" spans="1:12" ht="15" customHeight="1">
      <c r="A34" s="117"/>
      <c r="B34" s="118" t="str">
        <f>IFERROR(VLOOKUP(D34,DB!A:K,11,0),"")</f>
        <v/>
      </c>
      <c r="C34" s="118"/>
      <c r="D34" s="118"/>
      <c r="E34" s="119"/>
      <c r="F34" s="120"/>
      <c r="G34" s="121">
        <f t="shared" ca="1" si="1"/>
        <v>45974.279730555558</v>
      </c>
      <c r="H34" s="120"/>
      <c r="I34" s="118" t="str">
        <f>IFERROR(VLOOKUP(D34,DB!A:F,6,0),"")</f>
        <v/>
      </c>
      <c r="J34" s="118" t="str">
        <f>IFERROR(VLOOKUP(D34,DB!A:G,7,0),"")</f>
        <v/>
      </c>
      <c r="K34" s="122"/>
      <c r="L34" s="123" t="str">
        <f>IFERROR(VLOOKUP(D34,DB!A:I,9,0),"")</f>
        <v/>
      </c>
    </row>
    <row r="35" spans="1:12" ht="15" customHeight="1">
      <c r="A35" s="152"/>
      <c r="B35" s="153" t="str">
        <f>IFERROR(VLOOKUP(D35,DB!A:K,11,0),"")</f>
        <v/>
      </c>
      <c r="C35" s="153"/>
      <c r="D35" s="153"/>
      <c r="E35" s="154"/>
      <c r="F35" s="149"/>
      <c r="G35" s="155">
        <f ca="1">IFERROR(NOW()-F35,"")</f>
        <v>45974.279730555558</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45974.279730555558</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45974.279730555558</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45974.279730555558</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45974.279730555558</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45974.279730555558</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45974.279730555558</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45974.279730555558</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45974.279730555558</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45974.279730555558</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45974.279730555558</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45974.279730555558</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45974.279730555558</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45974.279730555558</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45974.279730555558</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45974.279730555558</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45974.279730555558</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45974.279730555558</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45974.279730555558</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45974.279730555558</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45974.279730555558</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45974.279730555558</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45974.279730555558</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45974.279730555558</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45974.279730555558</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45974.279730555558</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45974.279730555558</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45974.279730555558</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45974.279730555558</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45974.279730555558</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45974.279730555558</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45974.279730555558</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45974.279730555558</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45974.279730555558</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45974.279730555558</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45974.279730555558</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45974.279730555558</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45974.279730555558</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45974.279730555558</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45974.279730555558</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45974.279730555558</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45974.279730555558</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45974.279730555558</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45974.279730555558</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45974.279730555558</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45974.279730555558</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45974.279730555558</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45974.279730555558</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45974.279730555558</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45974.279730555558</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45974.279730555558</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45974.279730555558</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45974.279730555558</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45974.279730555558</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45974.279730555558</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45974.279730555558</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45974.279730555558</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45974.279730555558</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45974.279730555558</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45974.279730555558</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45974.279730555558</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45974.279730555558</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45974.279730555558</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45974.279730555558</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45974.279730555558</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45974.279730555558</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45974.279730555558</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45974.279730555558</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45974.279730555558</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45974.279730555558</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45974.279730555558</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45974.279730555558</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45974.279730555558</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45974.279730555558</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45974.279730555558</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45974.279730555558</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45974.279730555558</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45974.279730555558</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45974.279730555558</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45974.279730555558</v>
      </c>
      <c r="H114" s="149"/>
      <c r="I114" s="153" t="str">
        <f>IFERROR(VLOOKUP(D114,DB!A:F,6,0),"")</f>
        <v/>
      </c>
      <c r="J114" s="153" t="str">
        <f>IFERROR(VLOOKUP(D114,DB!A:G,7,0),"")</f>
        <v/>
      </c>
      <c r="K114" s="156"/>
      <c r="L114" s="157" t="str">
        <f>IFERROR(VLOOKUP(D114,DB!A:I,9,0),"")</f>
        <v/>
      </c>
    </row>
  </sheetData>
  <customSheetViews>
    <customSheetView guid="{F6042A99-DD27-4453-835D-0834D95730CC}" filter="1" showAutoFilter="1">
      <pageMargins left="0" right="0" top="0" bottom="0" header="0" footer="0"/>
      <autoFilter ref="B1:M1" xr:uid="{8077CACD-7552-4BF1-B66C-9D9D3F6BEB57}"/>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149.2798925925963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0.13021666667191312</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45974.279730555558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45974.279730555558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45974.279730555558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45974.279730555558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45974.279730555558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45974.279730555558</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45974.279730555558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45974.279730555558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45974.279730555558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45974.279730555558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45974.279730555558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45974.279730555558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45974.279730555558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45974.279730555558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45974.279730555558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45974.279730555558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45974.279730555558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45974.279730555558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45974.279730555558</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45974.279730555558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45974.279730555558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45974.279730555558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45974.279730555558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45974.279730555558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45974.279730555558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45974.279730555558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45974.279730555558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45974.279730555558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45974.279730555558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45974.279730555558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45974.279730555558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45974.279730555558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45974.279730555558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45974.279730555558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45974.279730555558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45974.279730555558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45974.279730555558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45974.279730555558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45974.279730555558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45974.279730555558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45974.279730555558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45974.279730555558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45974.279730555558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45974.279730555558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45974.279730555558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45974.279730555558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45974.279730555558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45974.279730555558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45974.279730555558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45974.279730555558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45974.279730555558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45974.279730555558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45974.279730555558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45974.279730555558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45974.279730555558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45974.279730555558</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45974.279730555558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45974.279730555558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45974.279730555558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45974.279730555558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45974.279730555558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45974.279730555558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45974.279730555558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45974.279730555558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45974.279730555558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45974.279730555558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45974.279730555558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45974.279730555558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45974.279730555558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45974.279730555558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45974.279730555558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45974.279730555558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45974.279730555558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45974.279730555558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45974.279730555558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45974.279730555558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45974.279730555558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45974.279730555558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45974.279730555558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45974.279730555558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45974.279730555558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45974.279730555558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45974.279730555558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45974.279730555558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45974.279730555558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45974.279730555558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45974.279730555558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45974.279730555558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45974.279730555558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45974.279730555558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45974.279730555558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45974.279730555558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45974.279730555558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45974.279730555558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45974.279730555558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45974.279730555558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45974.279730555558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45974.279730555558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45974.279730555558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45974.279730555558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45974.279730555558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45974.279730555558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45974.279730555558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45974.279730555558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45974.279730555558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45974.279730555558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45974.279730555558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45974.279730555558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45974.279730555558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45974.279730555558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45974.279730555558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45974.279730555558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45974.279730555558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45974.279730555558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45974.279730555558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45974.279730555558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45974.279730555558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45974.279730555558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45974.279730555558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45974.279730555558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45974.279730555558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45974.279730555558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45974.279730555558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45974.279730555558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45974.279730555558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45974.279730555558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45974.279730555558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45974.279730555558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45974.279730555558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45974.279730555558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45974.279730555558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45974.279730555558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45974.279730555558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45974.279730555558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45974.279730555558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45974.279730555558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45974.279730555558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45974.279730555558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45974.279730555558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45974.279730555558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45974.279730555558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45974.279730555558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45974.279730555558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45974.279730555558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45974.279730555558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45974.279730555558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45974.279730555558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45974.279730555558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45974.279730555558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45974.279730555558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45974.279730555558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45974.279730555558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45974.279730555558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45974.279730555558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45974.279730555558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45974.279730555558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45974.279730555558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45974.279730555558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45974.279730555558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45974.279730555558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45974.279730555558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45974.279730555558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45974.279730555558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45974.279730555558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45974.279730555558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45974.279730555558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45974.279730555558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45974.279730555558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45974.279730555558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45974.279730555558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45974.279730555558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45974.279730555558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45974.279730555558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45974.279730555558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45974.279730555558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45974.279730555558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45974.279730555558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45974.279730555558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45974.279730555558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45974.279730555558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45974.279730555558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45974.279730555558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45974.279730555558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45974.279730555558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45974.279730555558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45974.279730555558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45974.279730555558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45974.279730555558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45974.279730555558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45974.279730555558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45974.279730555558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45974.279730555558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45974.279730555558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45974.279730555558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45974.279730555558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45974.279730555558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45974.279730555558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45974.279730555558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45974.279730555558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45974.279730555558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45974.279730555558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45974.279730555558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45974.279730555558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45974.279730555558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45974.279730555558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45974.279730555558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45974.279730555558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45974.279730555558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45974.279730555558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45974.279730555558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45974.279730555558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45974.279730555558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45974.279730555558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45974.279730555558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45974.279730555558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45974.279730555558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45974.279730555558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45974.279730555558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45974.279730555558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45974.279730555558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45974.279730555558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45974.279730555558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45974.279730555558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45974.279730555558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45974.279730555558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45974.279730555558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45974.279730555558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45974.279730555558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45974.279730555558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45974.279730555558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45974.279730555558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45974.279730555558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45974.279730555558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45974.279730555558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45974.279730555558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45974.279730555558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45974.279730555558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45974.279730555558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45974.279730555558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45974.279730555558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45974.279730555558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45974.279730555558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45974.279730555558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45974.279730555558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45974.279730555558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45974.279730555558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45974.279730555558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45974.279730555558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45974.279730555558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45974.279730555558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45974.279730555558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45974.279730555558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45974.279730555558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45974.279730555558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45974.279730555558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45974.279730555558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45974.279730555558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45974.279730555558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45974.279730555558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45974.279730555558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45974.279730555558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45974.279730555558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45974.279730555558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45974.279730555558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45974.279730555558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45974.279730555558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45974.279730555558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45974.279730555558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45974.279730555558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45974.279730555558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45974.279730555558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45974.279730555558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45974.279730555558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45974.279730555558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45974.279730555558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45974.279730555558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45974.279730555558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45974.279730555558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45974.279730555558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45974.279730555558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45974.279730555558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45974.279730555558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45974.279730555558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45974.279730555558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45974.279730555558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45974.279730555558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45974.279730555558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45974.279730555558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45974.279730555558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45974.279730555558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45974.279730555558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45974.279730555558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45974.279730555558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45974.279730555558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45974.279730555558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45974.279730555558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45974.279730555558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45974.279730555558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45974.279730555558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45974.279730555558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45974.279730555558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45974.279730555558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45974.279730555558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45974.279730555558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45974.279730555558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45974.279730555558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45974.279730555558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45974.279730555558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45974.279730555558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45974.279730555558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45974.279730555558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45974.279730555558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45974.279730555558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45974.279730555558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45974.279730555558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45974.279730555558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45974.279730555558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45974.279730555558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45974.279730555558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45974.279730555558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45974.279730555558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45974.279730555558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45974.279730555558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45974.279730555558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45974.279730555558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45974.279730555558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45974.279730555558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45974.279730555558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45974.279730555558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45974.279730555558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45974.279730555558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45974.279730555558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45974.279730555558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45974.279730555558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45974.279730555558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45974.279730555558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45974.279730555558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45974.279730555558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45974.279730555558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45974.279730555558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45974.279730555558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45974.279730555558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45974.279730555558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45974.279730555558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45974.279730555558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45974.279730555558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45974.279730555558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45974.279730555558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45974.279730555558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45974.279730555558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45974.279730555558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45974.279730555558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45974.279730555558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45974.279730555558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45974.279730555558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45974.279730555558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45974.279730555558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45974.279730555558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45974.279730555558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45974.279730555558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45974.279730555558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45974.279730555558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45974.279730555558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45974.279730555558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45974.279730555558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45974.279730555558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45974.279730555558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45974.279730555558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45974.279730555558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45974.279730555558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45974.279730555558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45974.279730555558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45974.279730555558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45974.279730555558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45974.279730555558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45974.279730555558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45974.279730555558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45974.279730555558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45974.279730555558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45974.279730555558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45974.279730555558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45974.279730555558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45974.279730555558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45974.279730555558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45974.279730555558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45974.279730555558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45974.279730555558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45974.279730555558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45974.279730555558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45974.279730555558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45974.279730555558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45974.279730555558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45974.279730555558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45974.279730555558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45974.279730555558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45974.279730555558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45974.279730555558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45974.279730555558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45974.279730555558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45974.279730555558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45974.279730555558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45974.279730555558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45974.279730555558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45974.279730555558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45974.279730555558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45974.279730555558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45974.279730555558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45974.279730555558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45974.279730555558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45974.279730555558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45974.279730555558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45974.279730555558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45974.279730555558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45974.279730555558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45974.279730555558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45974.279730555558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45974.279730555558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45974.279730555558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45974.279730555558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45974.279730555558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45974.279730555558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45974.279730555558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45974.279730555558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45974.279730555558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45974.279730555558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45974.279730555558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45974.279730555558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45974.279730555558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45974.279730555558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45974.279730555558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45974.279730555558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45974.279730555558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45974.279730555558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45974.279730555558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45974.279730555558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45974.279730555558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45974.279730555558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45974.279730555558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45974.279730555558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45974.279730555558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45974.279730555558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45974.279730555558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45974.279730555558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45974.279730555558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45974.279730555558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45974.279730555558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45974.279730555558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45974.279730555558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45974.279730555558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45974.279730555558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45974.279730555558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45974.279730555558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45974.279730555558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45974.279730555558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45974.279730555558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45974.279730555558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45974.279730555558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45974.279730555558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45974.279730555558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45974.279730555558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45974.279730555558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45974.279730555558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45974.279730555558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45974.279730555558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45974.279730555558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45974.279730555558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45974.279730555558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45974.279730555558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45974.279730555558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45974.279730555558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45974.279730555558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45974.279730555558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45974.279730555558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45974.279730555558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45974.279730555558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45974.279730555558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45974.279730555558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45974.279730555558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45974.279730555558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45974.279730555558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45974.279730555558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45974.279730555558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45974.279730555558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45974.279730555558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45974.279730555558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45974.279730555558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45974.279730555558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45974.279730555558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45974.279730555558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45974.279730555558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45974.279730555558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45974.279730555558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45974.279730555558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45974.279730555558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45974.279730555558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45974.279730555558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45974.279730555558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45974.279730555558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45974.279730555558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45974.279730555558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45974.279730555558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45974.279730555558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45974.279730555558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45974.279730555558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45974.279730555558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45974.279730555558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45974.279730555558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45974.279730555558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45974.279730555558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45974.279730555558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45974.279730555558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45974.279730555558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45974.279730555558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45974.279730555558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45974.279730555558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45974.279730555558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45974.279730555558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45974.279730555558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45974.279730555558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45974.279730555558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45974.279730555558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45974.279730555558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45974.279730555558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45974.279730555558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45974.279730555558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45974.279730555558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45974.279730555558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45974.279730555558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45974.279730555558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45974.279730555558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45974.279730555558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45974.279730555558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45974.279730555558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45974.279730555558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45974.279730555558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45974.279730555558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45974.279730555558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45974.279730555558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45974.279730555558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45974.279730555558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45974.279730555558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45974.279730555558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45974.279730555558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45974.279730555558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45974.279730555558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45974.279730555558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45974.279730555558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45974.279730555558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45974.279730555558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45974.279730555558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45974.279730555558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45974.279730555558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45974.279730555558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45974.279730555558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45974.279730555558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45974.279730555558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45974.279730555558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45974.279730555558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45974.279730555558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45974.279730555558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45974.279730555558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45974.279730555558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45974.279730555558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45974.279730555558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45974.279730555558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45974.279730555558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45974.279730555558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45974.279730555558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45974.279730555558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45974.279730555558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45974.279730555558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45974.279730555558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45974.279730555558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45974.279730555558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45974.279730555558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45974.279730555558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45974.279730555558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45974.279730555558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45974.279730555558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45974.279730555558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45974.279730555558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45974.279730555558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45974.279730555558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45974.279730555558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45974.279730555558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45974.279730555558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45974.279730555558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45974.279730555558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45974.279730555558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45974.279730555558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45974.279730555558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45974.279730555558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45974.279730555558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45974.279730555558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45974.279730555558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45974.279730555558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45974.279730555558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45974.279730555558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45974.279730555558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45974.279730555558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45974.279730555558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45974.279730555558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45974.279730555558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45974.279730555558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45974.279730555558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45974.279730555558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45974.279730555558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45974.279730555558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45974.279730555558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45974.279730555558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45974.279730555558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45974.279730555558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45974.279730555558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45974.279730555558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45974.279730555558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45974.279730555558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45974.279730555558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45974.279730555558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45974.279730555558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45974.279730555558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45974.279730555558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45974.279730555558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45974.279730555558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45974.279730555558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45974.279730555558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45974.279730555558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45974.279730555558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45974.279730555558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45974.279730555558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45974.279730555558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45974.279730555558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45974.279730555558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45974.279730555558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45974.279730555558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45974.279730555558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45974.279730555558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45974.279730555558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45974.279730555558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45974.279730555558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45974.279730555558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45974.279730555558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45974.279730555558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45974.279730555558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45974.279730555558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45974.279730555558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45974.279730555558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45974.279730555558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45974.279730555558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45974.279730555558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45974.279730555558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45974.279730555558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45974.279730555558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45974.279730555558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45974.279730555558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45974.279730555558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45974.279730555558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45974.279730555558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45974.279730555558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45974.279730555558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45974.279730555558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45974.279730555558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45974.279730555558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45974.279730555558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45974.279730555558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45974.279730555558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45974.279730555558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45974.279730555558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45974.279730555558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45974.279730555558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45974.279730555558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45974.279730555558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45974.279730555558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45974.279730555558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45974.279730555558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45974.279730555558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45974.279730555558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45974.279730555558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45974.279730555558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45974.279730555558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45974.279730555558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45974.279730555558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45974.279730555558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45974.279730555558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45974.279730555558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45974.279730555558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45974.279730555558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45974.279730555558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45974.279730555558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45974.279730555558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45974.279730555558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45974.279730555558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45974.279730555558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45974.279730555558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45974.279730555558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45974.279730555558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45974.279730555558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45974.279730555558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45974.279730555558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45974.279730555558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45974.279730555558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45974.279730555558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45974.279730555558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45974.279730555558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45974.279730555558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45974.279730555558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45974.279730555558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45974.279730555558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45974.279730555558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45974.279730555558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45974.279730555558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45974.279730555558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45974.279730555558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45974.279730555558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45974.279730555558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45974.279730555558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45974.279730555558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45974.279730555558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45974.279730555558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45974.279730555558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45974.279730555558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45974.279730555558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45974.279730555558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45974.279730555558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45974.279730555558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45974.279730555558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45974.279730555558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45974.279730555558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45974.279730555558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45974.279730555558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45974.279730555558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45974.279730555558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45974.279730555558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45974.279730555558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45974.279730555558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45974.279730555558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45974.279730555558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45974.279730555558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45974.279730555558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45974.279730555558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45974.279730555558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45974.279730555558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45974.279730555558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45974.279730555558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45974.279730555558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45974.279730555558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45974.279730555558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45974.279730555558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45974.279730555558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45974.279730555558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45974.279730555558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45974.279730555558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45974.279730555558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45974.279730555558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45974.279730555558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45974.279730555558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45974.279730555558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45974.279730555558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45974.279730555558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45974.279730555558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45974.279730555558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45974.279730555558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45974.279730555558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45974.279730555558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45974.279730555558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45974.279730555558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45974.279730555558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45974.279730555558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45974.279730555558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45974.279730555558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45974.279730555558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45974.279730555558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45974.279730555558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45974.279730555558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45974.279730555558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45974.279730555558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45974.279730555558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45974.279730555558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45974.279730555558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45974.279730555558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45974.279730555558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45974.279730555558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45974.279730555558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45974.279730555558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45974.279730555558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45974.279730555558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45974.279730555558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45974.279730555558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45974.279730555558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45974.279730555558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45974.279730555558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45974.279730555558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45974.279730555558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45974.279730555558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45974.279730555558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45974.279730555558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45974.279730555558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45974.279730555558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45974.279730555558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45974.279730555558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45974.279730555558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45974.279730555558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45974.279730555558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45974.279730555558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45974.279730555558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45974.279730555558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45974.279730555558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45974.279730555558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45974.279730555558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45974.279730555558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45974.279730555558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45974.279730555558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45974.279730555558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45974.279730555558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45974.279730555558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45974.279730555558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45974.279730555558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45974.279730555558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45974.279730555558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45974.279730555558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45974.279730555558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45974.279730555558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45974.279730555558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45974.279730555558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45974.279730555558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45974.279730555558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45974.279730555558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45974.279730555558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45974.279730555558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45974.279730555558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45974.279730555558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45974.279730555558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45974.279730555558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45974.279730555558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45974.279730555558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45974.279730555558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45974.279730555558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45974.279730555558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45974.279730555558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45974.279730555558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45974.279730555558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45974.279730555558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45974.279730555558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45974.279730555558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45974.279730555558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45974.279730555558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45974.279730555558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45974.279730555558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45974.279730555558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45974.279730555558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45974.279730555558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45974.279730555558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45974.279730555558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45974.279730555558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45974.279730555558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45974.279730555558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45974.279730555558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45974.279730555558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45974.279730555558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45974.279730555558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45974.279730555558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45974.279730555558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45974.279730555558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45974.279730555558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45974.279730555558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45974.279730555558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45974.279730555558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45974.279730555558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45974.279730555558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45974.279730555558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45974.279730555558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45974.279730555558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45974.279730555558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45974.279730555558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45974.279730555558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45974.279730555558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45974.279730555558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45974.279730555558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45974.279730555558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45974.279730555558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45974.279730555558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45974.279730555558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45974.279730555558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45974.279730555558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45974.279730555558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45974.279730555558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45974.279730555558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45974.279730555558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45974.279730555558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45974.279730555558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45974.279730555558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45974.279730555558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45974.279730555558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45974.279730555558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45974.279730555558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45974.279730555558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45974.279730555558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45974.279730555558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45974.279730555558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45974.279730555558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45974.279730555558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45974.279730555558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45974.279730555558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45974.279730555558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45974.279730555558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45974.279730555558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45974.279730555558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45974.279730555558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45974.279730555558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45974.279730555558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45974.279730555558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45974.279730555558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45974.279730555558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45974.279730555558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45974.279730555558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45974.279730555558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45974.279730555558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45974.279730555558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45974.279730555558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45974.279730555558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45974.279730555558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45974.279730555558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45974.279730555558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45974.279730555558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45974.279730555558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45974.279730555558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45974.279730555558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45974.279730555558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45974.279730555558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45974.279730555558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45974.279730555558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45974.279730555558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45974.279730555558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45974.279730555558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45974.279730555558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45974.279730555558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45974.279730555558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45974.279730555558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45974.279730555558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45974.279730555558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45974.279730555558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45974.279730555558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45974.279730555558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45974.279730555558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45974.279730555558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45974.279730555558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45974.279730555558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45974.279730555558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45974.279730555558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45974.279730555558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45974.279730555558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45974.279730555558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45974.279730555558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45974.279730555558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45974.279730555558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45974.279730555558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45974.279730555558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45974.279730555558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45974.279730555558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45974.279730555558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45974.279730555558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45974.279730555558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45974.279730555558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45974.279730555558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45974.279730555558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45974.279730555558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45974.279730555558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45974.279730555558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45974.279730555558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45974.279730555558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45974.279730555558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45974.279730555558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45974.279730555558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45974.279730555558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45974.279730555558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45974.279730555558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45974.279730555558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45974.279730555558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45974.279730555558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45974.279730555558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45974.279730555558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45974.279730555558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45974.279730555558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45974.279730555558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45974.279730555558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45974.279730555558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45974.279730555558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45974.279730555558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45974.279730555558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45974.279730555558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45974.279730555558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45974.279730555558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45974.279730555558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45974.279730555558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45974.279730555558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45974.279730555558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45974.279730555558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45974.279730555558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45974.279730555558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45974.279730555558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45974.279730555558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45974.279730555558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45974.279730555558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45974.279730555558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45974.279730555558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45974.279730555558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45974.279730555558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45974.279730555558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45974.279730555558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45974.279730555558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45974.279730555558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45974.279730555558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45974.279730555558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45974.279730555558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45974.279730555558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45974.279730555558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45974.279730555558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45974.279730555558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45974.279730555558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45974.279730555558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45974.279730555558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45974.279730555558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45974.279730555558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45974.279730555558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45974.279730555558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45974.279730555558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45974.279730555558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45974.279730555558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45974.279730555558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45974.279730555558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45974.279730555558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45974.279730555558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45974.279730555558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45974.279730555558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45974.279730555558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45974.279730555558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45974.279730555558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45974.279730555558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45974.279730555558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45974.279730555558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45974.279730555558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45974.279730555558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45974.279730555558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45974.279730555558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45974.279730555558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45974.279730555558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45974.279730555558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45974.279730555558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45974.279730555558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45974.279730555558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45974.279730555558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45974.279730555558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45974.279730555558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45974.279730555558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45974.279730555558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45974.279730555558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45974.279730555558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45974.279730555558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45974.279730555558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45974.279730555558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45974.279730555558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45974.279730555558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45974.279730555558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45974.279730555558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45974.279730555558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45974.279730555558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45974.279730555558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45974.279730555558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45974.279730555558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45974.279730555558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45974.279730555558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45974.279730555558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45974.279730555558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45974.279730555558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45974.279730555558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45974.279730555558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45974.279730555558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45974.279730555558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45974.279730555558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45974.279730555558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45974.279730555558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45974.279730555558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45974.279730555558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45974.279730555558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45974.279730555558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45974.279730555558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45974.279730555558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45974.279730555558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45974.279730555558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45974.279730555558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45974.279730555558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45974.279730555558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45974.279730555558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45974.279730555558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45974.279730555558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45974.279730555558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45974.279730555558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45974.279730555558</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270.79901296296157</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45974.279730555558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45974.279730555558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45974.279730555558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45974.279730555558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45974.279730555558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45974.279730555558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45974.279730555558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45974.279730555558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45974.279730555558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45974.279730555558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45974.279730555558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45974.279730555558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45974.279730555558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45974.279730555558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45974.279730555558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45974.279730555558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45974.279730555558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45974.279730555558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45974.279730555558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45974.279730555558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45974.279730555558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45974.279730555558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45974.279730555558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45974.279730555558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45974.279730555558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45974.279730555558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45974.279730555558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45974.279730555558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45974.279730555558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45974.279730555558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45974.279730555558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45974.279730555558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45974.279730555558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45974.279730555558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45974.279730555558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45974.279730555558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45974.279730555558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45974.279730555558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45974.279730555558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45974.279730555558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45974.279730555558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45974.279730555558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45974.279730555558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45974.279730555558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45974.279730555558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45974.279730555558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45974.279730555558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45974.279730555558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45974.279730555558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45974.279730555558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45974.279730555558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45974.279730555558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45974.279730555558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45974.279730555558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45974.279730555558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45974.279730555558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45974.279730555558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45974.279730555558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45974.279730555558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45974.279730555558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45974.279730555558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45974.279730555558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45974.279730555558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45974.279730555558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45974.279730555558</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82.447670370369451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48.090853240741126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15" ca="1" si="1">IFERROR(NOW()-F4,"")</f>
        <v>25.618619444445358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45974.279730555558</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45974.279730555558</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45974.279730555558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45974.279730555558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45974.279730555558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45974.279730555558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45974.279730555558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45974.279730555558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45974.279730555558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45974.279730555558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45974.279730555558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45974.279730555558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45974.279730555558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45974.279730555558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45974.279730555558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45974.279730555558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45974.279730555558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45974.279730555558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45974.279730555558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45974.279730555558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45974.279730555558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45974.279730555558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45974.279730555558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45974.279730555558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45974.279730555558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45974.279730555558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45974.279730555558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45974.279730555558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45974.279730555558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45974.279730555558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45974.279730555558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45974.279730555558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45974.279730555558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45974.279730555558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45974.279730555558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45974.279730555558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45974.279730555558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45974.279730555558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45974.279730555558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45974.279730555558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45974.279730555558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45974.279730555558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45974.279730555558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45974.279730555558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45974.279730555558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45974.279730555558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45974.279730555558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45974.279730555558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45974.279730555558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45974.279730555558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45974.279730555558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45974.279730555558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45974.279730555558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45974.279730555558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45974.279730555558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45974.279730555558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45974.279730555558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45974.279730555558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45974.279730555558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45974.279730555558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45974.279730555558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45974.279730555558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45974.279730555558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45974.279730555558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45974.279730555558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45974.279730555558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45974.279730555558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45974.279730555558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45974.279730555558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45974.279730555558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45974.279730555558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45974.279730555558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45974.279730555558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45974.279730555558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45974.279730555558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45974.279730555558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45974.279730555558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45974.279730555558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45974.279730555558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45974.279730555558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45974.279730555558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45974.279730555558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45974.279730555558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45974.279730555558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45974.279730555558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45974.279730555558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45974.279730555558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45974.279730555558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45974.279730555558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45974.279730555558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45974.279730555558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45974.279730555558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45974.279730555558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45974.279730555558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45974.279730555558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45974.279730555558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45974.279730555558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45974.279730555558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45974.279730555558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45974.279730555558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45974.279730555558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45974.279730555558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45974.279730555558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45974.279730555558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45974.279730555558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45974.279730555558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45974.279730555558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45974.279730555558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45974.279730555558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45974.279730555558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45974.279730555558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45974.279730555558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45974.279730555558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45974.279730555558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45974.279730555558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45974.279730555558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45974.279730555558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45974.279730555558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45974.279730555558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45974.279730555558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45974.279730555558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45974.279730555558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45974.279730555558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45974.279730555558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45974.279730555558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45974.279730555558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45974.279730555558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45974.279730555558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45974.279730555558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45974.279730555558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45974.279730555558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45974.279730555558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45974.279730555558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45974.279730555558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45974.279730555558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45974.279730555558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45974.279730555558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45974.279730555558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45974.279730555558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45974.279730555558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45974.279730555558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45974.279730555558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45974.279730555558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45974.279730555558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45974.279730555558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45974.279730555558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45974.279730555558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45974.279730555558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45974.279730555558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45974.279730555558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45974.279730555558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45974.279730555558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45974.279730555558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45974.279730555558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45974.279730555558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45974.279730555558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45974.279730555558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45974.279730555558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45974.279730555558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45974.279730555558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45974.279730555558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45974.279730555558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45974.279730555558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45974.279730555558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45974.279730555558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45974.279730555558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45974.279730555558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45974.279730555558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45974.279730555558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45974.279730555558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45974.279730555558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45974.279730555558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45974.279730555558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45974.279730555558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45974.279730555558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45974.279730555558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45974.279730555558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45974.279730555558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45974.279730555558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45974.279730555558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45974.279730555558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45974.279730555558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45974.279730555558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45974.279730555558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45974.279730555558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45974.279730555558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45974.279730555558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45974.279730555558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45974.279730555558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45974.279730555558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45974.279730555558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45974.279730555558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45974.279730555558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45974.279730555558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45974.279730555558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45974.279730555558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45974.279730555558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45974.279730555558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45974.279730555558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45974.279730555558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45974.279730555558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45974.279730555558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45974.279730555558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45974.279730555558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45974.279730555558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45974.279730555558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45974.279730555558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45974.279730555558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45974.279730555558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45974.279730555558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45974.279730555558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45974.279730555558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45974.279730555558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45974.279730555558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45974.279730555558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45974.279730555558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45974.279730555558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45974.279730555558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45974.279730555558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45974.279730555558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45974.279730555558</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0.94848055555485189</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0.30092268518637866</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45974.279730555558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45974.279730555558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45974.279730555558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45974.279730555558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45974.279730555558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45974.279730555558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45974.279730555558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45974.279730555558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45974.279730555558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45974.279730555558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45974.279730555558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45974.279730555558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45974.279730555558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45974.279730555558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45974.279730555558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45974.279730555558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45974.279730555558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45974.279730555558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45974.279730555558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45974.279730555558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45974.279730555558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45974.279730555558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45974.279730555558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45974.279730555558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45974.279730555558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45974.279730555558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45974.279730555558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45974.279730555558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45974.279730555558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45974.279730555558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45974.279730555558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45974.279730555558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45974.279730555558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45974.279730555558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45974.279730555558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45974.279730555558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45974.279730555558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45974.279730555558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45974.279730555558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45974.279730555558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45974.279730555558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45974.279730555558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45974.279730555558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45974.279730555558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45974.279730555558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45974.279730555558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45974.279730555558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45974.279730555558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45974.279730555558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45974.279730555558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45974.279730555558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45974.279730555558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45974.279730555558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45974.279730555558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45974.279730555558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45974.279730555558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45974.279730555558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45974.279730555558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45974.279730555558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45974.279730555558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45974.279730555558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45974.279730555558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45974.279730555558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45974.279730555558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45974.279730555558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45974.279730555558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45974.279730555558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45974.279730555558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45974.279730555558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45974.279730555558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45974.279730555558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45974.279730555558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45974.279730555558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45974.279730555558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45974.279730555558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45974.279730555558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45974.279730555558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45974.279730555558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45974.279730555558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45974.279730555558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45974.279730555558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45974.279730555558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45974.279730555558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45974.279730555558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45974.279730555558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45974.279730555558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45974.279730555558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45974.279730555558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45974.279730555558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45974.279730555558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45974.279730555558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45974.279730555558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45974.279730555558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45974.279730555558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45974.279730555558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45974.279730555558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45974.279730555558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45974.279730555558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45974.279730555558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45974.279730555558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45974.279730555558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45974.279730555558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45974.279730555558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45974.279730555558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45974.279730555558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45974.279730555558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45974.279730555558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45974.279730555558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45974.279730555558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45974.279730555558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45974.279730555558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45974.279730555558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45974.279730555558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45974.279730555558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45974.279730555558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45974.279730555558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45974.279730555558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45974.279730555558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45974.279730555558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45974.279730555558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45974.279730555558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45974.279730555558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45974.279730555558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45974.279730555558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45974.279730555558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45974.279730555558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45974.279730555558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45974.279730555558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45974.279730555558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45974.279730555558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45974.279730555558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45974.279730555558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45974.279730555558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45974.279730555558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45974.279730555558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45974.279730555558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45974.279730555558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45974.279730555558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45974.279730555558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45974.279730555558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45974.279730555558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45974.279730555558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45974.279730555558</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2025-11-13T03:44:45Z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