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01" documentId="13_ncr:1_{F6CB121F-512D-4AA6-A0C1-0FB36C537598}" xr6:coauthVersionLast="47" xr6:coauthVersionMax="47" xr10:uidLastSave="{DED97B8B-8A6E-49C3-A25D-0E9F14F8FEB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<sst xmlns="http://schemas.openxmlformats.org/spreadsheetml/2006/main" count="180281" uniqueCount="39126">
  <si>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</si>
  <si>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</si>
  <si>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</si>
  <si>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</si>
  <si>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</si>
  <si>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</si>
  <si>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</si>
  <si>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</si>
  <si>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</si>
  <si>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</si>
  <si>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</si>
  <si>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</si>
  <si>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</si>
  <si>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</si>
  <si>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</si>
  <si>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</si>
  <si>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</si>
  <si>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</si>
  <si>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</si>
  <si>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</si>
  <si>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</si>
  <si>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</si>
  <si>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</si>
  <si>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</si>
  <si>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</si>
  <si>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</si>
  <si>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</si>
  <si>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</si>
  <si>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</si>
  <si>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</si>
  <si>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</si>
  <si>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</si>
  <si>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</si>
  <si>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</si>
  <si>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</si>
  <si>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</si>
  <si>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</si>
  <si>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</si>
  <si>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</si>
  <si>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</si>
  <si>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</si>
  <si>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</si>
  <si>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</si>
  <si>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</si>
  <si>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</si>
  <si>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</si>
  <si>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</si>
  <si>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</si>
  <si>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</si>
  <si>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</si>
  <si>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</si>
  <si>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</si>
  <si>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</si>
  <si>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</si>
  <si>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</si>
  <si>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</si>
  <si>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</si>
  <si>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</si>
  <si>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</si>
  <si>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</si>
  <si>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</si>
  <si>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</si>
  <si>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</si>
  <si>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</si>
  <si>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</si>
  <si>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</si>
  <si>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</si>
  <si>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</si>
  <si>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</si>
  <si>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</si>
  <si>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</si>
  <si>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</si>
  <si>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</si>
  <si>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</si>
  <si>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</si>
  <si>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</si>
  <si>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</si>
  <si>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</si>
  <si>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</si>
  <si>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</si>
  <si>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</si>
  <si>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</si>
  <si>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</si>
  <si>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</si>
  <si>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</si>
  <si>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</si>
  <si>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</si>
  <si>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</si>
  <si>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</si>
  <si>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</si>
  <si>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</si>
  <si>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</si>
  <si>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</si>
  <si>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</si>
  <si>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</si>
  <si>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</si>
  <si>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</si>
  <si>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</si>
  <si>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</si>
  <si>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</si>
  <si>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</si>
  <si>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</si>
  <si>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</si>
  <si>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</si>
  <si>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</si>
  <si>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</si>
  <si>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</si>
  <si>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</si>
  <si>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</si>
  <si>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</si>
  <si>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</si>
  <si>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</si>
  <si>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</si>
  <si>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</si>
  <si>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</si>
  <si>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</si>
  <si>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</si>
  <si>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</si>
  <si>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</si>
  <si>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</si>
  <si>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</si>
  <si>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</si>
  <si>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</si>
  <si>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</si>
  <si>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</si>
  <si>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</si>
  <si>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</si>
  <si>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</si>
  <si>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</si>
  <si>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</si>
  <si>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</si>
  <si>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</si>
  <si>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</si>
  <si>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</si>
  <si>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</si>
  <si>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</si>
  <si>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</si>
  <si>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</si>
  <si>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</si>
  <si>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</si>
  <si>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</si>
  <si>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</si>
  <si>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</si>
  <si>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</si>
  <si>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</si>
  <si>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</si>
  <si>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</si>
  <si>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</si>
  <si>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</si>
  <si>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</si>
  <si>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</si>
  <si>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</si>
  <si>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</si>
  <si>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</si>
  <si>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</si>
  <si>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</si>
  <si>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</si>
  <si>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</si>
  <si>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</si>
  <si>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</si>
  <si>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</si>
  <si>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</si>
  <si>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</si>
  <si>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</si>
  <si>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</si>
  <si>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</si>
  <si>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</si>
  <si>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</si>
  <si>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</si>
  <si>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</si>
  <si>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</si>
  <si>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</si>
  <si>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</si>
  <si>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</si>
  <si>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</si>
  <si>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</si>
  <si>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</si>
  <si>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</si>
  <si>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</si>
  <si>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</si>
  <si>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</si>
  <si>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</si>
  <si>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</si>
  <si>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</si>
  <si>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</si>
  <si>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</si>
  <si>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</si>
  <si>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</si>
  <si>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</si>
  <si>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</si>
  <si>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</si>
  <si>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</si>
  <si>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</si>
  <si>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</si>
  <si>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</si>
  <si>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</si>
  <si>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</si>
  <si>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</si>
  <si>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</si>
  <si>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</si>
  <si>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</si>
  <si>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</si>
  <si>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</si>
  <si>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</si>
  <si>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</si>
  <si>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</si>
  <si>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</si>
  <si>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</si>
  <si>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</si>
  <si>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</si>
  <si>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</si>
  <si>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</si>
  <si>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</si>
  <si>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</si>
  <si>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</si>
  <si>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</si>
  <si>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</si>
  <si>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</si>
  <si>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</si>
  <si>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</si>
  <si>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</si>
  <si>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</si>
  <si>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</si>
  <si>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</si>
  <si>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</si>
  <si>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</si>
  <si>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</si>
  <si>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</si>
  <si>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</si>
  <si>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</si>
  <si>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</si>
  <si>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</si>
  <si>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</si>
  <si>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</si>
  <si>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</si>
  <si>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</si>
  <si>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</si>
  <si>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</si>
  <si>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</si>
  <si>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</si>
  <si>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</si>
  <si>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</si>
  <si>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</si>
  <si>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</si>
  <si>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</si>
  <si>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</si>
  <si>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</si>
  <si>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</si>
  <si>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</si>
  <si>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</si>
  <si>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</si>
  <si>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</si>
  <si>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</si>
  <si>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</si>
  <si>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</si>
  <si>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</si>
  <si>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</si>
  <si>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</si>
  <si>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</si>
  <si>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</si>
  <si>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</si>
  <si>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</si>
  <si>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</si>
  <si>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</si>
  <si>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</si>
  <si>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</si>
  <si>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</si>
  <si>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</si>
  <si>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</si>
  <si>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</si>
  <si>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</si>
  <si>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</si>
  <si>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</si>
  <si>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</si>
  <si>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</si>
  <si>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</si>
  <si>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</si>
  <si>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</si>
  <si>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</si>
  <si>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</si>
  <si>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</si>
  <si>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</si>
  <si>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</si>
  <si>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</si>
  <si>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</si>
  <si>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</si>
  <si>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</si>
  <si>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</si>
  <si>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</si>
  <si>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</si>
  <si>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</si>
  <si>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</si>
  <si>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</si>
  <si>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</si>
  <si>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</si>
  <si>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</si>
  <si>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</si>
  <si>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</si>
  <si>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</si>
  <si>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</si>
  <si>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</si>
  <si>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</si>
  <si>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</si>
  <si>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</si>
  <si>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</si>
  <si>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</si>
  <si>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</si>
  <si>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</si>
  <si>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</si>
  <si>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</si>
  <si>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</si>
  <si>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</si>
  <si>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</si>
  <si>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</si>
  <si>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</si>
  <si>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</si>
  <si>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</si>
  <si>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</si>
  <si>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</si>
  <si>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</si>
  <si>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</si>
  <si>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</si>
  <si>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</si>
  <si>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</si>
  <si>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</si>
  <si>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</si>
  <si>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</si>
  <si>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</si>
  <si>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</si>
  <si>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</si>
  <si>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</si>
  <si>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</si>
  <si>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</si>
  <si>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</si>
  <si>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</si>
  <si>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</si>
  <si>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</si>
  <si>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</si>
  <si>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</si>
  <si>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</si>
  <si>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</si>
  <si>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</si>
  <si>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</si>
  <si>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</si>
  <si>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</si>
  <si>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</si>
  <si>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</si>
  <si>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</si>
  <si>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</si>
  <si>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</si>
  <si>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</si>
  <si>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</si>
  <si>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</si>
  <si>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</si>
  <si>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</si>
  <si>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</si>
  <si>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</si>
  <si>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</si>
  <si>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</si>
  <si>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</si>
  <si>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</si>
  <si>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</si>
  <si>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</si>
  <si>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</si>
  <si>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</si>
  <si>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</si>
  <si>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</si>
  <si>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</si>
  <si>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</si>
  <si>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</si>
  <si>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</si>
  <si>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</si>
  <si>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</si>
  <si>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</si>
  <si>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</si>
  <si>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</si>
  <si>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</si>
  <si>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</si>
  <si>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</si>
  <si>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</si>
  <si>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</si>
  <si>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</si>
  <si>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</si>
  <si>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</si>
  <si>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</si>
  <si>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</si>
  <si>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</si>
  <si>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</si>
  <si>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</si>
  <si>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</si>
  <si>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</si>
  <si>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</si>
  <si>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</si>
  <si>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</si>
  <si>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</si>
  <si>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</si>
  <si>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</si>
  <si>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</si>
  <si>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</si>
  <si>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</si>
  <si>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</si>
  <si>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</si>
  <si>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</si>
  <si>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</si>
  <si>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</si>
  <si>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</si>
  <si>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</si>
  <si>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</si>
  <si>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</si>
  <si>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</si>
  <si>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</si>
  <si>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</si>
  <si>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</si>
  <si>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</si>
  <si>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</si>
  <si>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</si>
  <si>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</si>
  <si>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</si>
  <si>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</si>
  <si>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</si>
  <si>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</si>
  <si>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</si>
  <si>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</si>
  <si>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</si>
  <si>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</si>
  <si>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</si>
  <si>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</si>
  <si>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</si>
  <si>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</si>
  <si>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</si>
  <si>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</si>
  <si>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</si>
  <si>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</si>
  <si>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</si>
  <si>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</si>
  <si>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</si>
  <si>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</si>
  <si>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</si>
  <si>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</si>
  <si>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</si>
  <si>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</si>
  <si>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</si>
  <si>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</si>
  <si>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</si>
  <si>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</si>
  <si>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</si>
  <si>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</si>
  <si>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</si>
  <si>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</si>
  <si>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</si>
  <si>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</si>
  <si>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</si>
  <si>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</si>
  <si>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</si>
  <si>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</si>
  <si>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</si>
  <si>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</si>
  <si>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</si>
  <si>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</si>
  <si>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</si>
  <si>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</si>
  <si>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</si>
  <si>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</si>
  <si>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</si>
  <si>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</si>
  <si>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</si>
  <si>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</si>
  <si>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</si>
  <si>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</si>
  <si>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</si>
  <si>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</si>
  <si>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</si>
  <si>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</si>
  <si>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</si>
  <si>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</si>
  <si>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</si>
  <si>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</si>
  <si>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</si>
  <si>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</si>
  <si>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</si>
  <si>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</si>
  <si>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</si>
  <si>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</si>
  <si>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</si>
  <si>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</si>
  <si>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</si>
  <si>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</si>
  <si>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</si>
  <si>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</si>
  <si>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</si>
  <si>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</si>
  <si>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</si>
  <si>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</si>
  <si>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</si>
  <si>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</si>
  <si>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</si>
  <si>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</si>
  <si>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</si>
  <si>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</si>
  <si>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</si>
  <si>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</si>
  <si>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</si>
  <si>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</si>
  <si>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</si>
  <si>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</si>
  <si>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</si>
  <si>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</si>
  <si>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</si>
  <si>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</si>
  <si>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</si>
  <si>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</si>
  <si>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</si>
  <si>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</si>
  <si>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</si>
  <si>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</si>
  <si>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</si>
  <si>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</si>
  <si>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</si>
  <si>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</si>
  <si>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</si>
  <si>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</si>
  <si>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</si>
  <si>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</si>
  <si>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</si>
  <si>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</si>
  <si>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</si>
  <si>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</si>
  <si>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</si>
  <si>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</si>
  <si>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</si>
  <si>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</si>
  <si>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</si>
  <si>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</si>
  <si>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</si>
  <si>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</si>
  <si>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</si>
  <si>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</si>
  <si>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</si>
  <si>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</si>
  <si>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</si>
  <si>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</si>
  <si>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</si>
  <si>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</si>
  <si>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</si>
  <si>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</si>
  <si>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</si>
  <si>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</si>
  <si>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</si>
  <si>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</si>
  <si>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</si>
  <si>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</si>
  <si>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</si>
  <si>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</si>
  <si>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</si>
  <si>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</si>
  <si>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</si>
  <si>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</si>
  <si>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</si>
  <si>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</si>
  <si>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</si>
  <si>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</si>
  <si>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</si>
  <si>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</si>
  <si>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</si>
  <si>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</si>
  <si>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</si>
  <si>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</si>
  <si>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</si>
  <si>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</si>
  <si>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</si>
  <si>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</si>
  <si>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</si>
  <si>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</si>
  <si>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</si>
  <si>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</si>
  <si>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</si>
  <si>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</si>
  <si>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</si>
  <si>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</si>
  <si>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</si>
  <si>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</si>
  <si>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</si>
  <si>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</si>
  <si>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</si>
  <si>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</si>
  <si>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</si>
  <si>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</si>
  <si>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</si>
  <si>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</si>
  <si>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</si>
  <si>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</si>
  <si>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</si>
  <si>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</si>
  <si>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</si>
  <si>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</si>
  <si>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</si>
  <si>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</si>
  <si>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</si>
  <si>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</si>
  <si>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</si>
  <si>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</si>
  <si>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</si>
  <si>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</si>
  <si>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</si>
  <si>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</si>
  <si>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</si>
  <si>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</si>
  <si>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</si>
  <si>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</si>
  <si>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</si>
  <si>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</si>
  <si>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</si>
  <si>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</si>
  <si>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</si>
  <si>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</si>
  <si>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</si>
  <si>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</si>
  <si>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</si>
  <si>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</si>
  <si>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</si>
  <si>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</si>
  <si>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</si>
  <si>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</si>
  <si>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</si>
  <si>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</si>
  <si>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</si>
  <si>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</si>
  <si>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</si>
  <si>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</si>
  <si>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</si>
  <si>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</si>
  <si>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</si>
  <si>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</si>
  <si>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</si>
  <si>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</si>
  <si>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</si>
  <si>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</si>
  <si>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</si>
  <si>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</si>
  <si>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</si>
  <si>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</si>
  <si>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</si>
  <si>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</si>
  <si>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</si>
  <si>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</si>
  <si>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</si>
  <si>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</si>
  <si>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</si>
  <si>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</si>
  <si>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</si>
  <si>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</si>
  <si>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</si>
  <si>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</si>
  <si>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</si>
  <si>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</si>
  <si>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</si>
  <si>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</si>
  <si>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</si>
  <si>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</si>
  <si>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</si>
  <si>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</si>
  <si>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</si>
  <si>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</si>
  <si>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</si>
  <si>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</si>
  <si>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</si>
  <si>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</si>
  <si>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</si>
  <si>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</si>
  <si>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</si>
  <si>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</si>
  <si>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</si>
  <si>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</si>
  <si>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</si>
  <si>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</si>
  <si>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</si>
  <si>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</si>
  <si>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</si>
  <si>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</si>
  <si>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</si>
  <si>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</si>
  <si>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</si>
  <si>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</si>
  <si>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</si>
  <si>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</si>
  <si>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</si>
  <si>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</si>
  <si>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</si>
  <si>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</si>
  <si>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</si>
  <si>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</si>
  <si>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</si>
  <si>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</si>
  <si>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</si>
  <si>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</si>
  <si>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</si>
  <si>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</si>
  <si>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</si>
  <si>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</si>
  <si>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</si>
  <si>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</si>
  <si>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</si>
  <si>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</si>
  <si>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</si>
  <si>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</si>
  <si>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</si>
  <si>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</si>
  <si>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</si>
  <si>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</si>
  <si>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</si>
  <si>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</si>
  <si>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</si>
  <si>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</si>
  <si>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</si>
  <si>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</si>
  <si>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</si>
  <si>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</si>
  <si>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</si>
  <si>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</si>
  <si>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</si>
  <si>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</si>
  <si>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</si>
  <si>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</si>
  <si>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</si>
  <si>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</si>
  <si>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</si>
  <si>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</si>
  <si>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</si>
  <si>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</si>
  <si>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</si>
  <si>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</si>
  <si>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</si>
  <si>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</si>
  <si>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</si>
  <si>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</si>
  <si>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</si>
  <si>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</si>
  <si>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</si>
  <si>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</si>
  <si>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</si>
  <si>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</si>
  <si>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</si>
  <si>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</si>
  <si>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</si>
  <si>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</si>
  <si>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</si>
  <si>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</si>
  <si>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</si>
  <si>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</si>
  <si>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</si>
  <si>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</si>
  <si>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</si>
  <si>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</si>
  <si>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</si>
  <si>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</si>
  <si>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</si>
  <si>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</si>
  <si>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</si>
  <si>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</si>
  <si>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</si>
  <si>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</si>
  <si>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</si>
  <si>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</si>
  <si>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</si>
  <si>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</si>
  <si>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</si>
  <si>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</si>
  <si>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</si>
  <si>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</si>
  <si>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</si>
  <si>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</si>
  <si>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</si>
  <si>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</si>
  <si>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</si>
  <si>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</si>
  <si>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</si>
  <si>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</si>
  <si>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</si>
  <si>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</si>
  <si>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</si>
  <si>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</si>
  <si>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</si>
  <si>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</si>
  <si>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</si>
  <si>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</si>
  <si>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</si>
  <si>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</si>
  <si>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</si>
  <si>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</si>
  <si>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</si>
  <si>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</si>
  <si>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</si>
  <si>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</si>
  <si>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</si>
  <si>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</si>
  <si>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</si>
  <si>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</si>
  <si>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</si>
  <si>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</si>
  <si>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</si>
  <si>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</si>
  <si>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</si>
  <si>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</si>
  <si>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</si>
  <si>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</si>
  <si>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</si>
  <si>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</si>
  <si>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</si>
  <si>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</si>
  <si>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</si>
  <si>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</si>
  <si>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</si>
  <si>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</si>
  <si>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</si>
  <si>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</si>
  <si>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</si>
  <si>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</si>
  <si>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</si>
  <si>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</si>
  <si>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</si>
  <si>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</si>
  <si>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</si>
  <si>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</si>
  <si>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</si>
  <si>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</si>
  <si>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</si>
  <si>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</si>
  <si>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</si>
  <si>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</si>
  <si>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</si>
  <si>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</si>
  <si>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</si>
  <si>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</si>
  <si>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</si>
  <si>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</si>
  <si>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</si>
  <si>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</si>
  <si>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</si>
  <si>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</si>
  <si>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</si>
  <si>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</si>
  <si>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</si>
  <si>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</si>
  <si>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</si>
  <si>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</si>
  <si>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</si>
  <si>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</si>
  <si>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</si>
  <si>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</si>
  <si>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</si>
  <si>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</si>
  <si>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</si>
  <si>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</si>
  <si>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</si>
  <si>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</si>
  <si>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</si>
  <si>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</si>
  <si>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</si>
  <si>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</si>
  <si>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</si>
  <si>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</si>
  <si>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</si>
  <si>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</si>
  <si>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</si>
  <si>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</si>
  <si>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</si>
  <si>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</si>
  <si>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</si>
  <si>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</si>
  <si>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</si>
  <si>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</si>
  <si>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</si>
  <si>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</si>
  <si>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</si>
  <si>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</si>
  <si>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</si>
  <si>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</si>
  <si>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</si>
  <si>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</si>
  <si>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</si>
  <si>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</si>
  <si>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</si>
  <si>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</si>
  <si>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</si>
  <si>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</si>
  <si>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</si>
  <si>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</si>
  <si>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</si>
  <si>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</si>
  <si>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</si>
  <si>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</si>
  <si>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</si>
  <si>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</si>
  <si>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</si>
  <si>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</si>
  <si>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</si>
  <si>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</si>
  <si>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</si>
  <si>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</si>
  <si>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</si>
  <si>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</si>
  <si>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</si>
  <si>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</si>
  <si>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</si>
  <si>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</si>
  <si>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</si>
  <si>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</si>
  <si>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</si>
  <si>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</si>
  <si>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</si>
  <si>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</si>
  <si>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</si>
  <si>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</si>
  <si>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</si>
  <si>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</si>
  <si>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</si>
  <si>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</si>
  <si>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</si>
  <si>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</si>
  <si>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</si>
  <si>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</si>
  <si>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</si>
  <si>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</si>
  <si>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</si>
  <si>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</si>
  <si>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</si>
  <si>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</si>
  <si>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</si>
  <si>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</si>
  <si>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</si>
  <si>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</si>
  <si>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</si>
  <si>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</si>
  <si>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</si>
  <si>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</si>
  <si>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</si>
  <si>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</si>
  <si>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</si>
  <si>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</si>
  <si>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</si>
  <si>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</si>
  <si>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</si>
  <si>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</si>
  <si>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</si>
  <si>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</si>
  <si>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</si>
  <si>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</si>
  <si>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</si>
  <si>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</si>
  <si>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</si>
  <si>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</si>
  <si>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</si>
  <si>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</si>
  <si>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</si>
  <si>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</si>
  <si>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</si>
  <si>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</si>
  <si>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</si>
  <si>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</si>
  <si>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</si>
  <si>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</si>
  <si>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</si>
  <si>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</si>
  <si>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</si>
  <si>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</si>
  <si>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</si>
  <si>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</si>
  <si>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</si>
  <si>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</si>
  <si>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</si>
  <si>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</si>
  <si>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</si>
  <si>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</si>
  <si>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</si>
  <si>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</si>
  <si>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</si>
  <si>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</si>
  <si>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</si>
  <si>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</si>
  <si>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</si>
  <si>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</si>
  <si>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</si>
  <si>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</si>
  <si>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</si>
  <si>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</si>
  <si>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</si>
  <si>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</si>
  <si>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</si>
  <si>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</si>
  <si>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</si>
  <si>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</si>
  <si>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</si>
  <si>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</si>
  <si>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</si>
  <si>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</si>
  <si>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</si>
  <si>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</si>
  <si>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</si>
  <si>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</si>
  <si>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</si>
  <si>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</si>
  <si>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</si>
  <si>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</si>
  <si>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</si>
  <si>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</si>
  <si>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</si>
  <si>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</si>
  <si>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</si>
  <si>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</si>
  <si>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</si>
  <si>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</si>
  <si>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</si>
  <si>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</si>
  <si>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</si>
  <si>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</si>
  <si>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</si>
  <si>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</si>
  <si>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</si>
  <si>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</si>
  <si>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</si>
  <si>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</si>
  <si>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</si>
  <si>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</si>
  <si>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</si>
  <si>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</si>
  <si>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</si>
  <si>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</si>
  <si>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</si>
  <si>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</si>
  <si>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</si>
  <si>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</si>
  <si>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</si>
  <si>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</si>
  <si>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</si>
  <si>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</si>
  <si>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</si>
  <si>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</si>
  <si>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</si>
  <si>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</si>
  <si>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</si>
  <si>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</si>
  <si>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</si>
  <si>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</si>
  <si>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</si>
  <si>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</si>
  <si>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</si>
  <si>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</si>
  <si>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</si>
  <si>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</si>
  <si>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</si>
  <si>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</si>
  <si>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</si>
  <si>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</si>
  <si>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</si>
  <si>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</si>
  <si>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</si>
  <si>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</si>
  <si>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</si>
  <si>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</si>
  <si>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</si>
  <si>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</si>
  <si>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</si>
  <si>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</si>
  <si>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</si>
  <si>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</si>
  <si>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</si>
  <si>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</si>
  <si>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</si>
  <si>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</si>
  <si>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</si>
  <si>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</si>
  <si>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</si>
  <si>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</si>
  <si>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</si>
  <si>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</si>
  <si>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</si>
  <si>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</si>
  <si>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</si>
  <si>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</si>
  <si>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</si>
  <si>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</si>
  <si>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</si>
  <si>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</si>
  <si>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</si>
  <si>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</si>
  <si>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</si>
  <si>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</si>
  <si>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</si>
  <si>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</si>
  <si>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</si>
  <si>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</si>
  <si>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</si>
  <si>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</si>
  <si>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</si>
  <si>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</si>
  <si>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</si>
  <si>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</si>
  <si>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</si>
  <si>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</si>
  <si>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</si>
  <si>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</si>
  <si>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</si>
  <si>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</si>
  <si>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</si>
  <si>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</si>
  <si>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</si>
  <si>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</si>
  <si>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</si>
  <si>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</si>
  <si>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</si>
  <si>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</si>
  <si>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</si>
  <si>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</si>
  <si>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</si>
  <si>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</si>
  <si>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</si>
  <si>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</si>
  <si>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</si>
  <si>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</si>
  <si>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</si>
  <si>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</si>
  <si>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</si>
  <si>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</si>
  <si>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</si>
  <si>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</si>
  <si>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</si>
  <si>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</si>
  <si>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</si>
  <si>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</si>
  <si>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</si>
  <si>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</si>
  <si>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</si>
  <si>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</si>
  <si>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</si>
  <si>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</si>
  <si>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</si>
  <si>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</si>
  <si>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</si>
  <si>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</si>
  <si>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</si>
  <si>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</si>
  <si>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</si>
  <si>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</si>
  <si>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</si>
  <si>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</si>
  <si>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</si>
  <si>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</si>
  <si>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</si>
  <si>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</si>
  <si>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</si>
  <si>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</si>
  <si>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</si>
  <si>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</si>
  <si>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</si>
  <si>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</si>
  <si>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</si>
  <si>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</si>
  <si>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</si>
  <si>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</si>
  <si>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</si>
  <si>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</si>
  <si>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</si>
  <si>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</si>
  <si>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</si>
  <si>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</si>
  <si>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</si>
  <si>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</si>
  <si>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</si>
  <si>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</si>
  <si>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</si>
  <si>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</si>
  <si>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</si>
  <si>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</si>
  <si>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</si>
  <si>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</si>
  <si>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</si>
  <si>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</si>
  <si>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</si>
  <si>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</si>
  <si>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</si>
  <si>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</si>
  <si>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</si>
  <si>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</si>
  <si>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</si>
  <si>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</si>
  <si>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</si>
  <si>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</si>
  <si>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</si>
  <si>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</si>
  <si>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</si>
  <si>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</si>
  <si>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</si>
  <si>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</si>
  <si>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</si>
  <si>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</si>
  <si>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</si>
  <si>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</si>
  <si>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</si>
  <si>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</si>
  <si>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</si>
  <si>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</si>
  <si>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</si>
  <si>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</si>
  <si>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</si>
  <si>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</si>
  <si>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</si>
  <si>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</si>
  <si>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</si>
  <si>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</si>
  <si>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</si>
  <si>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</si>
  <si>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</si>
  <si>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</si>
  <si>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</si>
  <si>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</si>
  <si>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</si>
  <si>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</si>
  <si>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</si>
  <si>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</si>
  <si>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</si>
  <si>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</si>
  <si>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</si>
  <si>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</si>
  <si>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</si>
  <si>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</si>
  <si>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</si>
  <si>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</si>
  <si>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</si>
  <si>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</si>
  <si>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</si>
  <si>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</si>
  <si>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</si>
  <si>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</si>
  <si>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</si>
  <si>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</si>
  <si>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</si>
  <si>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</si>
  <si>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</si>
  <si>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</si>
  <si>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</si>
  <si>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</si>
  <si>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</si>
  <si>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</si>
  <si>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</si>
  <si>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</si>
  <si>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</si>
  <si>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</si>
  <si>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</si>
  <si>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</si>
  <si>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</si>
  <si>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</si>
  <si>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</si>
  <si>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</si>
  <si>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</si>
  <si>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</si>
  <si>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</si>
  <si>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</si>
  <si>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</si>
  <si>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</si>
  <si>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</si>
  <si>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</si>
  <si>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</si>
  <si>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</si>
  <si>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</si>
  <si>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</si>
  <si>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</si>
  <si>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</si>
  <si>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</si>
  <si>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</si>
  <si>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</si>
  <si>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</si>
  <si>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</si>
  <si>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</si>
  <si>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</si>
  <si>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</si>
  <si>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</si>
  <si>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</si>
  <si>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</si>
  <si>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</si>
  <si>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</si>
  <si>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</si>
  <si>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</si>
  <si>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</si>
  <si>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</si>
  <si>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</si>
  <si>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</si>
  <si>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</si>
  <si>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</si>
  <si>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</si>
  <si>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</si>
  <si>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</si>
  <si>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</si>
  <si>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</si>
  <si>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</si>
  <si>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</si>
  <si>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</si>
  <si>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</si>
  <si>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</si>
  <si>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</si>
  <si>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</si>
  <si>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</si>
  <si>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</si>
  <si>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</si>
  <si>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</si>
  <si>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</si>
  <si>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</si>
  <si>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</si>
  <si>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</si>
  <si>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</si>
  <si>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</si>
  <si>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</si>
  <si>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</si>
  <si>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</si>
  <si>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</si>
  <si>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</si>
  <si>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</si>
  <si>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</si>
  <si>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</si>
  <si>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</si>
  <si>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</si>
  <si>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</si>
  <si>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</si>
  <si>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</si>
  <si>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</si>
  <si>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</si>
  <si>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</si>
  <si>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</si>
  <si>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</si>
  <si>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</si>
  <si>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</si>
  <si>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</si>
  <si>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</si>
  <si>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</si>
  <si>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</si>
  <si>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</si>
  <si>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</si>
  <si>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</si>
  <si>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</si>
  <si>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</si>
  <si>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</si>
  <si>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</si>
  <si>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</si>
  <si>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</si>
  <si>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</si>
  <si>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</si>
  <si>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</si>
  <si>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</si>
  <si>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</si>
  <si>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</si>
  <si>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</si>
  <si>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</si>
  <si>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</si>
  <si>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</si>
  <si>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</si>
  <si>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</si>
  <si>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</si>
  <si>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</si>
  <si>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</si>
  <si>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</si>
  <si>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</si>
  <si>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</si>
  <si>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</si>
  <si>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</si>
  <si>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</si>
  <si>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</si>
  <si>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</si>
  <si>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</si>
  <si>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</si>
  <si>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</si>
  <si>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</si>
  <si>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</si>
  <si>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</si>
  <si>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</si>
  <si>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</si>
  <si>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</si>
  <si>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</si>
  <si>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</si>
  <si>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</si>
  <si>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</si>
  <si>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</si>
  <si>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</si>
  <si>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</si>
  <si>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</si>
  <si>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</si>
  <si>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</si>
  <si>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</si>
  <si>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</si>
  <si>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</si>
  <si>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</si>
  <si>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</si>
  <si>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</si>
  <si>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</si>
  <si>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</si>
  <si>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</si>
  <si>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</si>
  <si>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</si>
  <si>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</si>
  <si>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</si>
  <si>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</si>
  <si>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</si>
  <si>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</si>
  <si>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</si>
  <si>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</si>
  <si>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</si>
  <si>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</si>
  <si>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</si>
  <si>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</si>
  <si>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</si>
  <si>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</si>
  <si>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</si>
  <si>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</si>
  <si>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</si>
  <si>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</si>
  <si>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</si>
  <si>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</si>
  <si>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</si>
  <si>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</si>
  <si>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</si>
  <si>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</si>
  <si>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</si>
  <si>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</si>
  <si>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</si>
  <si>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</si>
  <si>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</si>
  <si>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</si>
  <si>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</si>
  <si>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</si>
  <si>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</si>
  <si>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</si>
  <si>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</si>
  <si>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</si>
  <si>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</si>
  <si>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</si>
  <si>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</si>
  <si>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</si>
  <si>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</si>
  <si>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</si>
  <si>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</si>
  <si>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</si>
  <si>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</si>
  <si>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</si>
  <si>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</si>
  <si>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</si>
  <si>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</si>
  <si>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</si>
  <si>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</si>
  <si>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</si>
  <si>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</si>
  <si>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</si>
  <si>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</si>
  <si>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</si>
  <si>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</si>
  <si>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</si>
  <si>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</si>
  <si>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</si>
  <si>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</si>
  <si>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</si>
  <si>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</si>
  <si>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</si>
  <si>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</si>
  <si>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</si>
  <si>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</si>
  <si>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</si>
  <si>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</si>
  <si>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</si>
  <si>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</si>
  <si>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</si>
  <si>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</si>
  <si>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</si>
  <si>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</si>
  <si>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</si>
  <si>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</si>
  <si>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</si>
  <si>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</si>
  <si>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</si>
  <si>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</si>
  <si>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</si>
  <si>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</si>
  <si>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</si>
  <si>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</si>
  <si>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</si>
  <si>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</si>
  <si>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</si>
  <si>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</si>
  <si>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</si>
  <si>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</si>
  <si>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</si>
  <si>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</si>
  <si>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</si>
  <si>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</si>
  <si>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</si>
  <si>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</si>
  <si>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</si>
  <si>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</si>
  <si>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</si>
  <si>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</si>
  <si>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</si>
  <si>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</si>
  <si>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</si>
  <si>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</si>
  <si>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</si>
  <si>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</si>
  <si>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</si>
  <si>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</si>
  <si>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</si>
  <si>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</si>
  <si>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</si>
  <si>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</si>
  <si>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</si>
  <si>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</si>
  <si>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</si>
  <si>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</si>
  <si>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</si>
  <si>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</si>
  <si>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</si>
  <si>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</si>
  <si>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</si>
  <si>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</si>
  <si>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</si>
  <si>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</si>
  <si>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</si>
  <si>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</si>
  <si>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</si>
  <si>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</si>
  <si>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</si>
  <si>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</si>
  <si>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</si>
  <si>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</si>
  <si>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</si>
  <si>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</si>
  <si>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</si>
  <si>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</si>
  <si>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</si>
  <si>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</si>
  <si>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</si>
  <si>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</si>
  <si>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</si>
  <si>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</si>
  <si>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</si>
  <si>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</si>
  <si>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</si>
  <si>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</si>
  <si>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</si>
  <si>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</si>
  <si>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</si>
  <si>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</si>
  <si>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</si>
  <si>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</si>
  <si>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</si>
  <si>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</si>
  <si>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</si>
  <si>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</si>
  <si>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</si>
  <si>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</si>
  <si>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</si>
  <si>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</si>
  <si>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</si>
  <si>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</si>
  <si>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</si>
  <si>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</si>
  <si>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</si>
  <si>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</si>
  <si>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</si>
  <si>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</si>
  <si>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</si>
  <si>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</si>
  <si>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</si>
  <si>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</si>
  <si>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</si>
  <si>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</si>
  <si>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</si>
  <si>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</si>
  <si>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</si>
  <si>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</si>
  <si>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</si>
  <si>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</si>
  <si>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</si>
  <si>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</si>
  <si>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</si>
  <si>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</si>
  <si>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</si>
  <si>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</si>
  <si>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</si>
  <si>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</si>
  <si>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</si>
  <si>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</si>
  <si>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</si>
  <si>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</si>
  <si>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</si>
  <si>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</si>
  <si>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</si>
  <si>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</si>
  <si>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</si>
  <si>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</si>
  <si>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</si>
  <si>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</si>
  <si>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</si>
  <si>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</si>
  <si>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</si>
  <si>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</si>
  <si>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</si>
  <si>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</si>
  <si>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</si>
  <si>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</si>
  <si>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</si>
  <si>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</si>
  <si>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</si>
  <si>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</si>
  <si>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</si>
  <si>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</si>
  <si>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</si>
  <si>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</si>
  <si>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</si>
  <si>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</si>
  <si>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</si>
  <si>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</si>
  <si>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</si>
  <si>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</si>
  <si>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</si>
  <si>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</si>
  <si>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</si>
  <si>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</si>
  <si>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</si>
  <si>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</si>
  <si>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</si>
  <si>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</si>
  <si>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</si>
  <si>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</si>
  <si>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</si>
  <si>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</si>
  <si>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</si>
  <si>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</si>
  <si>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</si>
  <si>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</si>
  <si>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</si>
  <si>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</si>
  <si>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</si>
  <si>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</si>
  <si>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</si>
  <si>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</si>
  <si>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</si>
  <si>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</si>
  <si>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</si>
  <si>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</si>
  <si>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</si>
  <si>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</si>
  <si>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</si>
  <si>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</si>
  <si>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</si>
  <si>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</si>
  <si>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</si>
  <si>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</si>
  <si>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</si>
  <si>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</si>
  <si>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</si>
  <si>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</si>
  <si>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</si>
  <si>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</si>
  <si>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</si>
  <si>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</si>
  <si>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</si>
  <si>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</si>
  <si>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</si>
  <si>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</si>
  <si>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</si>
  <si>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</si>
  <si>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</si>
  <si>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</si>
  <si>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</si>
  <si>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</si>
  <si>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</si>
  <si>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</si>
  <si>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</si>
  <si>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</si>
  <si>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</si>
  <si>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</si>
  <si>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</si>
  <si>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</si>
  <si>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</si>
  <si>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</si>
  <si>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</si>
  <si>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</si>
  <si>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</si>
  <si>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</si>
  <si>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</si>
  <si>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</si>
  <si>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</si>
  <si>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</si>
  <si>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</si>
  <si>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</si>
  <si>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</si>
  <si>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</si>
  <si>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</si>
  <si>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</si>
  <si>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</si>
  <si>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</si>
  <si>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</si>
  <si>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</si>
  <si>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</si>
  <si>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</si>
  <si>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</si>
  <si>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</si>
  <si>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</si>
  <si>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</si>
  <si>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</si>
  <si>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</si>
  <si>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</si>
  <si>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</si>
  <si>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</si>
  <si>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</si>
  <si>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</si>
  <si>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</si>
  <si>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</si>
  <si>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</si>
  <si>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</si>
  <si>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</si>
  <si>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</si>
  <si>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</si>
  <si>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</si>
  <si>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</si>
  <si>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</si>
  <si>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</si>
  <si>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</si>
  <si>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</si>
  <si>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</si>
  <si>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</si>
  <si>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</si>
  <si>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</si>
  <si>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</si>
  <si>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</si>
  <si>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</si>
  <si>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</si>
  <si>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</si>
  <si>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</si>
  <si>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</si>
  <si>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</si>
  <si>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</si>
  <si>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</si>
  <si>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</si>
  <si>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</si>
  <si>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</si>
  <si>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</si>
  <si>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</si>
  <si>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</si>
  <si>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</si>
  <si>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</si>
  <si>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</si>
  <si>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</si>
  <si>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</si>
  <si>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</si>
  <si>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</si>
  <si>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</si>
  <si>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</si>
  <si>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</si>
  <si>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</si>
  <si>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</si>
  <si>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</si>
  <si>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</si>
  <si>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</si>
  <si>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</si>
  <si>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</si>
  <si>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</si>
  <si>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</si>
  <si>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</si>
  <si>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</si>
  <si>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</si>
  <si>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</si>
  <si>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</si>
  <si>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</si>
  <si>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</si>
  <si>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</si>
  <si>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</si>
  <si>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</si>
  <si>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</si>
  <si>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</si>
  <si>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</si>
  <si>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</si>
  <si>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</si>
  <si>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</si>
  <si>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</si>
  <si>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</si>
  <si>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</si>
  <si>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</si>
  <si>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</si>
  <si>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</si>
  <si>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</si>
  <si>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</si>
  <si>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</si>
  <si>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</si>
  <si>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</si>
  <si>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</si>
  <si>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</si>
  <si>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</si>
  <si>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</si>
  <si>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</si>
  <si>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</si>
  <si>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</si>
  <si>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</si>
  <si>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</si>
  <si>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</si>
  <si>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</si>
  <si>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</si>
  <si>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</si>
  <si>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</si>
  <si>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</si>
  <si>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</si>
  <si>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</si>
  <si>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</si>
  <si>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</si>
  <si>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</si>
  <si>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</si>
  <si>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</si>
  <si>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</si>
  <si>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</si>
  <si>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</si>
  <si>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</si>
  <si>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</si>
  <si>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</si>
  <si>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</si>
  <si>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</si>
  <si>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</si>
  <si>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</si>
  <si>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</si>
  <si>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</si>
  <si>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</si>
  <si>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</si>
  <si>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</si>
  <si>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</si>
  <si>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</si>
  <si>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</si>
  <si>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</si>
  <si>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</si>
  <si>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</si>
  <si>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</si>
  <si>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</si>
  <si>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</si>
  <si>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</si>
  <si>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</si>
  <si>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</si>
  <si>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</si>
  <si>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</si>
  <si>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</si>
  <si>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</si>
  <si>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</si>
  <si>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</si>
  <si>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</si>
  <si>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</si>
  <si>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</si>
  <si>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</si>
  <si>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</si>
  <si>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</si>
  <si>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</si>
  <si>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</si>
  <si>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</si>
  <si>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</si>
  <si>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</si>
  <si>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</si>
  <si>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</si>
  <si>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</si>
  <si>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</si>
  <si>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</si>
  <si>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</si>
  <si>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</si>
  <si>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</si>
  <si>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</si>
  <si>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</si>
  <si>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</si>
  <si>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</si>
  <si>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</si>
  <si>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</si>
  <si>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</si>
  <si>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</si>
  <si>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</si>
  <si>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</si>
  <si>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</si>
  <si>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</si>
  <si>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</si>
  <si>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</si>
  <si>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</si>
  <si>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</si>
  <si>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</si>
  <si>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</si>
  <si>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</si>
  <si>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</si>
  <si>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</si>
  <si>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</si>
  <si>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</si>
  <si>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</si>
  <si>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</si>
  <si>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</si>
  <si>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</si>
  <si>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</si>
  <si>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</si>
  <si>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</si>
  <si>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</si>
  <si>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</si>
  <si>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</si>
  <si>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</si>
  <si>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</si>
  <si>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</si>
  <si>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</si>
  <si>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</si>
  <si>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</si>
  <si>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</si>
  <si>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</si>
  <si>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</si>
  <si>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</si>
  <si>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</si>
  <si>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</si>
  <si>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</si>
  <si>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</si>
  <si>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</si>
  <si>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</si>
  <si>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</si>
  <si>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</si>
  <si>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</si>
  <si>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</si>
  <si>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</si>
  <si>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</si>
  <si>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</si>
  <si>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</si>
  <si>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</si>
  <si>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</si>
  <si>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</si>
  <si>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</si>
  <si>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</si>
  <si>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</si>
  <si>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</si>
  <si>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</si>
  <si>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</si>
  <si>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</si>
  <si>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</si>
  <si>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</si>
  <si>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</si>
  <si>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</si>
  <si>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</si>
  <si>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</si>
  <si>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</si>
  <si>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</si>
  <si>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</si>
  <si>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</si>
  <si>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</si>
  <si>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</si>
  <si>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</si>
  <si>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</si>
  <si>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</si>
  <si>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</si>
  <si>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</si>
  <si>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</si>
  <si>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</si>
  <si>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</si>
  <si>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</si>
  <si>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</si>
  <si>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</si>
  <si>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</si>
  <si>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</si>
  <si>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</si>
  <si>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</si>
  <si>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</si>
  <si>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</si>
  <si>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</si>
  <si>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</si>
  <si>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</si>
  <si>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</si>
  <si>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</si>
  <si>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</si>
  <si>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</si>
  <si>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</si>
  <si>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</si>
  <si>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</si>
  <si>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</si>
  <si>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</si>
  <si>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</si>
  <si>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</si>
  <si>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</si>
  <si>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</si>
  <si>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</si>
  <si>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</si>
  <si>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</si>
  <si>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</si>
  <si>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</si>
  <si>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</si>
  <si>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</si>
  <si>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</si>
  <si>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</si>
  <si>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</si>
  <si>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</si>
  <si>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</si>
  <si>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</si>
  <si>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</si>
  <si>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</si>
  <si>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</si>
  <si>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</si>
  <si>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</si>
  <si>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</si>
  <si>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</si>
  <si>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</si>
  <si>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</si>
  <si>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</si>
  <si>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</si>
  <si>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</si>
  <si>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</si>
  <si>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</si>
  <si>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</si>
  <si>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</si>
  <si>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</si>
  <si>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</si>
  <si>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</si>
  <si>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</si>
  <si>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</si>
  <si>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</si>
  <si>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</si>
  <si>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</si>
  <si>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</si>
  <si>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</si>
  <si>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</si>
  <si>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</si>
  <si>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</si>
  <si>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</si>
  <si>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</si>
  <si>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</si>
  <si>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</si>
  <si>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</si>
  <si>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</si>
  <si>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</si>
  <si>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</si>
  <si>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</si>
  <si>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</si>
  <si>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</si>
  <si>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</si>
  <si>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</si>
  <si>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</si>
  <si>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</si>
  <si>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</si>
  <si>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</si>
  <si>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</si>
  <si>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</si>
  <si>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</si>
  <si>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</si>
  <si>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</si>
  <si>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</si>
  <si>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</si>
  <si>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</si>
  <si>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</si>
  <si>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</si>
  <si>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</si>
  <si>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</si>
  <si>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</si>
  <si>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</si>
  <si>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</si>
  <si>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</si>
  <si>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</si>
  <si>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</si>
  <si>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</si>
  <si>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</si>
  <si>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</si>
  <si>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</si>
  <si>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</si>
  <si>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</si>
  <si>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</si>
  <si>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</si>
  <si>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</si>
  <si>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</si>
  <si>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</si>
  <si>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</si>
  <si>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</si>
  <si>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</si>
  <si>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</si>
  <si>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</si>
  <si>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</si>
  <si>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</si>
  <si>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</si>
  <si>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</si>
  <si>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</si>
  <si>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</si>
  <si>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</si>
  <si>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</si>
  <si>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</si>
  <si>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</si>
  <si>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</si>
  <si>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</si>
  <si>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</si>
  <si>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</si>
  <si>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</si>
  <si>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</si>
  <si>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</si>
  <si>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</si>
  <si>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</si>
  <si>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</si>
  <si>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</si>
  <si>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</si>
  <si>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</si>
  <si>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</si>
  <si>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</si>
  <si>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</si>
  <si>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</si>
  <si>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</si>
  <si>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</si>
  <si>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</si>
  <si>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</si>
  <si>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</si>
  <si>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</si>
  <si>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</si>
  <si>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</si>
  <si>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</si>
  <si>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</si>
  <si>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</si>
  <si>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</si>
  <si>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</si>
  <si>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</si>
  <si>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</si>
  <si>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</si>
  <si>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</si>
  <si>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</si>
  <si>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</si>
  <si>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</si>
  <si>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</si>
  <si>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</si>
  <si>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</si>
  <si>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</si>
  <si>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</si>
  <si>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</si>
  <si>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</si>
  <si>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</si>
  <si>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</si>
  <si>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</si>
  <si>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</si>
  <si>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</si>
  <si>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</si>
  <si>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</si>
  <si>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</si>
  <si>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</si>
  <si>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</si>
  <si>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</si>
  <si>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</si>
  <si>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</si>
  <si>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</si>
  <si>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</si>
  <si>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</si>
  <si>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</si>
  <si>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</si>
  <si>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</si>
  <si>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</si>
  <si>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</si>
  <si>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</si>
  <si>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</si>
  <si>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</si>
  <si>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</si>
  <si>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</si>
  <si>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</si>
  <si>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</si>
  <si>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</si>
  <si>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</si>
  <si>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</si>
  <si>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</si>
  <si>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</si>
  <si>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</si>
  <si>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</si>
  <si>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</si>
  <si>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</si>
  <si>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</si>
  <si>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</si>
  <si>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</si>
  <si>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</si>
  <si>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</si>
  <si>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</si>
  <si>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</si>
  <si>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</si>
  <si>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</si>
  <si>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</si>
  <si>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</si>
  <si>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</si>
  <si>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</si>
  <si>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</si>
  <si>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</si>
  <si>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</si>
  <si>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</si>
  <si>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</si>
  <si>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</si>
  <si>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</si>
  <si>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</si>
  <si>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</si>
  <si>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</si>
  <si>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</si>
  <si>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</si>
  <si>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</si>
  <si>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</si>
  <si>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</si>
  <si>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</si>
  <si>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</si>
  <si>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</si>
  <si>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</si>
  <si>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</si>
  <si>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</si>
  <si>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</si>
  <si>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</si>
  <si>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</si>
  <si>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</si>
  <si>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</si>
  <si>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</si>
  <si>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</si>
  <si>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</si>
  <si>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</si>
  <si>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</si>
  <si>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</si>
  <si>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</si>
  <si>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</si>
  <si>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</si>
  <si>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</si>
  <si>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</si>
  <si>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</si>
  <si>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</si>
  <si>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</si>
  <si>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</si>
  <si>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</si>
  <si>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</si>
  <si>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</si>
  <si>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</si>
  <si>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</si>
  <si>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</si>
  <si>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</si>
  <si>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</si>
  <si>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</si>
  <si>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</si>
  <si>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</si>
  <si>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</si>
  <si>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</si>
  <si>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</si>
  <si>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</si>
  <si>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</si>
  <si>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</si>
  <si>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</si>
  <si>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</si>
  <si>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</si>
  <si>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</si>
  <si>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</si>
  <si>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</si>
  <si>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</si>
  <si>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</si>
  <si>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</si>
  <si>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</si>
  <si>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</si>
  <si>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</si>
  <si>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</si>
  <si>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</si>
  <si>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</si>
  <si>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</si>
  <si>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</si>
  <si>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</si>
  <si>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</si>
  <si>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</si>
  <si>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</si>
  <si>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</si>
  <si>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</si>
  <si>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</si>
  <si>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</si>
  <si>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</si>
  <si>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</si>
  <si>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</si>
  <si>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</si>
  <si>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</si>
  <si>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</si>
  <si>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</si>
  <si>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</si>
  <si>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</si>
  <si>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</si>
  <si>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</si>
  <si>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</si>
  <si>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</si>
  <si>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</si>
  <si>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</si>
  <si>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</si>
  <si>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</si>
  <si>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</si>
  <si>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</si>
  <si>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</si>
  <si>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</si>
  <si>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</si>
  <si>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</si>
  <si>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</si>
  <si>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</si>
  <si>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</si>
  <si>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</si>
  <si>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</si>
  <si>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</si>
  <si>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</si>
  <si>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</si>
  <si>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</si>
  <si>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</si>
  <si>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</si>
  <si>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</si>
  <si>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</si>
  <si>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</si>
  <si>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</si>
  <si>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</si>
  <si>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</si>
  <si>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</si>
  <si>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</si>
  <si>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</si>
  <si>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</si>
  <si>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</si>
  <si>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</si>
  <si>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</si>
  <si>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</si>
  <si>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</si>
  <si>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</si>
  <si>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</si>
  <si>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</si>
  <si>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</si>
  <si>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</si>
  <si>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</si>
  <si>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</si>
  <si>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</si>
  <si>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</si>
  <si>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</si>
  <si>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</si>
  <si>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</si>
  <si>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</si>
  <si>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</si>
  <si>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</si>
  <si>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</si>
  <si>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</si>
  <si>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</si>
  <si>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</si>
  <si>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</si>
  <si>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</si>
  <si>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</si>
  <si>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</si>
  <si>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</si>
  <si>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</si>
  <si>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</si>
  <si>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</si>
  <si>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</si>
  <si>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</si>
  <si>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</si>
  <si>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</si>
  <si>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</si>
  <si>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</si>
  <si>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</si>
  <si>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</si>
  <si>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</si>
  <si>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</si>
  <si>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</si>
  <si>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</si>
  <si>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</si>
  <si>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</si>
  <si>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</si>
  <si>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</si>
  <si>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</si>
  <si>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</si>
  <si>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</si>
  <si>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</si>
  <si>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</si>
  <si>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</si>
  <si>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</si>
  <si>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</si>
  <si>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</si>
  <si>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</si>
  <si>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</si>
  <si>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</si>
  <si>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</si>
  <si>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</si>
  <si>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</si>
  <si>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</si>
  <si>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</si>
  <si>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</si>
  <si>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</si>
  <si>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</si>
  <si>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</si>
  <si>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</si>
  <si>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</si>
  <si>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</si>
  <si>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</si>
  <si>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</si>
  <si>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</si>
  <si>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</si>
  <si>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</si>
  <si>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</si>
  <si>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</si>
  <si>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</si>
  <si>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</si>
  <si>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</si>
  <si>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</si>
  <si>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</si>
  <si>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</si>
  <si>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</si>
  <si>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</si>
  <si>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</si>
  <si>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</si>
  <si>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</si>
  <si>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</si>
  <si>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</si>
  <si>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</si>
  <si>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</si>
  <si>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</si>
  <si>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</si>
  <si>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</si>
  <si>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</si>
  <si>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</si>
  <si>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</si>
  <si>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</si>
  <si>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</si>
  <si>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</si>
  <si>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</si>
  <si>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</si>
  <si>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</si>
  <si>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</si>
  <si>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</si>
  <si>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</si>
  <si>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</si>
  <si>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</si>
  <si>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</si>
  <si>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</si>
  <si>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</si>
  <si>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</si>
  <si>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</si>
  <si>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</si>
  <si>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</si>
  <si>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</si>
  <si>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</si>
  <si>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</si>
  <si>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</si>
  <si>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</si>
  <si>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</si>
  <si>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</si>
  <si>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</si>
  <si>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</si>
  <si>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</si>
  <si>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</si>
  <si>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</si>
  <si>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</si>
  <si>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</si>
  <si>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</si>
  <si>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</si>
  <si>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</si>
  <si>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</si>
  <si>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</si>
  <si>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</si>
  <si>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</si>
  <si>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</si>
  <si>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</si>
  <si>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</si>
  <si>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</si>
  <si>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</si>
  <si>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</si>
  <si>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</si>
  <si>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</si>
  <si>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</si>
  <si>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</si>
  <si>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</si>
  <si>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</si>
  <si>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</si>
  <si>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</si>
  <si>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</si>
  <si>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</si>
  <si>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</si>
  <si>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</si>
  <si>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</si>
  <si>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</si>
  <si>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</si>
  <si>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</si>
  <si>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</si>
  <si>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</si>
  <si>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</si>
  <si>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</si>
  <si>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</si>
  <si>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</si>
  <si>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</si>
  <si>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</si>
  <si>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</si>
  <si>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</si>
  <si>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</si>
  <si>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</si>
  <si>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</si>
  <si>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</si>
  <si>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</si>
  <si>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</si>
  <si>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</si>
  <si>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</si>
  <si>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</si>
  <si>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</si>
  <si>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</si>
  <si>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</si>
  <si>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</si>
  <si>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</si>
  <si>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</si>
  <si>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</si>
  <si>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</si>
  <si>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</si>
  <si>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</si>
  <si>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</si>
  <si>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</si>
  <si>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</si>
  <si>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</si>
  <si>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</si>
  <si>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</si>
  <si>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</si>
  <si>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</si>
  <si>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</si>
  <si>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</si>
  <si>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</si>
  <si>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</si>
  <si>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</si>
  <si>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</si>
  <si>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</si>
  <si>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</si>
  <si>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</si>
  <si>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</si>
  <si>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</si>
  <si>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</si>
  <si>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</si>
  <si>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</si>
  <si>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</si>
  <si>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</si>
  <si>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</si>
  <si>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</si>
  <si>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</si>
  <si>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</si>
  <si>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</si>
  <si>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</si>
  <si>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</si>
  <si>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</si>
  <si>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</si>
  <si>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</si>
  <si>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</si>
  <si>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</si>
  <si>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</si>
  <si>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</si>
  <si>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</si>
  <si>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</si>
  <si>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</si>
  <si>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</si>
  <si>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</si>
  <si>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</si>
  <si>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</si>
  <si>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</si>
  <si>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</si>
  <si>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</si>
  <si>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</si>
  <si>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</si>
  <si>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</si>
  <si>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</si>
  <si>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</si>
  <si>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</si>
  <si>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</si>
  <si>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</si>
  <si>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</si>
  <si>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</si>
  <si>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</si>
  <si>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</si>
  <si>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</si>
  <si>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</si>
  <si>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</si>
  <si>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</si>
  <si>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</si>
  <si>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</si>
  <si>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</si>
  <si>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</si>
  <si>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</si>
  <si>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</si>
  <si>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</si>
  <si>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</si>
  <si>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</si>
  <si>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</si>
  <si>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</si>
  <si>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</si>
  <si>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</si>
  <si>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</si>
  <si>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</si>
  <si>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</si>
  <si>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</si>
  <si>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</si>
  <si>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</si>
  <si>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</si>
  <si>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</si>
  <si>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</si>
  <si>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</si>
  <si>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</si>
  <si>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</si>
  <si>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</si>
  <si>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</si>
  <si>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</si>
  <si>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</si>
  <si>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</si>
  <si>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</si>
  <si>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</si>
  <si>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</si>
  <si>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</si>
  <si>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</si>
  <si>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</si>
  <si>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</si>
  <si>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</si>
  <si>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</si>
  <si>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</si>
  <si>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</si>
  <si>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</si>
  <si>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</si>
  <si>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</si>
  <si>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</si>
  <si>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</si>
  <si>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</si>
  <si>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</si>
  <si>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</si>
  <si>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</si>
  <si>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</si>
  <si>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</si>
  <si>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</si>
  <si>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</si>
  <si>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</si>
  <si>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</si>
  <si>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</si>
  <si>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</si>
  <si>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</si>
  <si>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</si>
  <si>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</si>
  <si>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</si>
  <si>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</si>
  <si>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</si>
  <si>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</si>
  <si>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</si>
  <si>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</si>
  <si>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</si>
  <si>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</si>
  <si>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</si>
  <si>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</si>
  <si>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</si>
  <si>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</si>
  <si>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</si>
  <si>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</si>
  <si>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</si>
  <si>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</si>
  <si>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</si>
  <si>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</si>
  <si>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</si>
  <si>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</si>
  <si>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</si>
  <si>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</si>
  <si>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</si>
  <si>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</si>
  <si>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</si>
  <si>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</si>
  <si>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</si>
  <si>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</si>
  <si>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</si>
  <si>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</si>
  <si>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</si>
  <si>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</si>
  <si>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</si>
  <si>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</si>
  <si>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</si>
  <si>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</si>
  <si>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</si>
  <si>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</si>
  <si>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</si>
  <si>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</si>
  <si>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</si>
  <si>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</si>
  <si>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</si>
  <si>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</si>
  <si>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</si>
  <si>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</si>
  <si>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</si>
  <si>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</si>
  <si>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</si>
  <si>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</si>
  <si>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</si>
  <si>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</si>
  <si>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</si>
  <si>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</si>
  <si>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</si>
  <si>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</si>
  <si>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</si>
  <si>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</si>
  <si>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</si>
  <si>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</si>
  <si>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</si>
  <si>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</si>
  <si>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</si>
  <si>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</si>
  <si>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</si>
  <si>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</si>
  <si>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</si>
  <si>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</si>
  <si>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</si>
  <si>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</si>
  <si>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</si>
  <si>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</si>
  <si>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</si>
  <si>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</si>
  <si>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</si>
  <si>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</si>
  <si>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</si>
  <si>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</si>
  <si>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</si>
  <si>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</si>
  <si>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</si>
  <si>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</si>
  <si>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</si>
  <si>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</si>
  <si>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</si>
  <si>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</si>
  <si>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</si>
  <si>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</si>
  <si>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</si>
  <si>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</si>
  <si>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</si>
  <si>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</si>
  <si>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</si>
  <si>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</si>
  <si>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</si>
  <si>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</si>
  <si>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</si>
  <si>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</si>
  <si>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</si>
  <si>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</si>
  <si>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</si>
  <si>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</si>
  <si>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</si>
  <si>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</si>
  <si>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</si>
  <si>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</si>
  <si>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</si>
  <si>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</si>
  <si>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</si>
  <si>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</si>
  <si>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</si>
  <si>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</si>
  <si>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</si>
  <si>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</si>
  <si>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</si>
  <si>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</si>
  <si>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</si>
  <si>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</si>
  <si>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</si>
  <si>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</si>
  <si>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</si>
  <si>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</si>
  <si>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</si>
  <si>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</si>
  <si>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</si>
  <si>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</si>
  <si>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</si>
  <si>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</si>
  <si>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</si>
  <si>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</si>
  <si>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</si>
  <si>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</si>
  <si>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</si>
  <si>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</si>
  <si>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</si>
  <si>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</si>
  <si>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</si>
  <si>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</si>
  <si>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</si>
  <si>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</si>
  <si>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</si>
  <si>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</si>
  <si>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</si>
  <si>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</si>
  <si>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</si>
  <si>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</si>
  <si>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</si>
  <si>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</si>
  <si>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</si>
  <si>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</si>
  <si>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</si>
  <si>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</si>
  <si>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</si>
  <si>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</si>
  <si>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</si>
  <si>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</si>
  <si>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</si>
  <si>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</si>
  <si>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</si>
  <si>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</si>
  <si>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</si>
  <si>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</si>
  <si>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</si>
  <si>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</si>
  <si>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</si>
  <si>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</si>
  <si>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</si>
  <si>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</si>
  <si>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</si>
  <si>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</si>
  <si>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</si>
  <si>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</si>
  <si>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</si>
  <si>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</si>
  <si>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</si>
  <si>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</si>
  <si>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</si>
  <si>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</si>
  <si>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</si>
  <si>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</si>
  <si>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</si>
  <si>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</si>
  <si>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</si>
  <si>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</si>
  <si>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</si>
  <si>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</si>
  <si>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</si>
  <si>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</si>
  <si>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</si>
  <si>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</si>
  <si>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</si>
  <si>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</si>
  <si>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</si>
  <si>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</si>
  <si>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</si>
  <si>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</si>
  <si>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</si>
  <si>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</si>
  <si>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</si>
  <si>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</si>
  <si>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</si>
  <si>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</si>
  <si>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</si>
  <si>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</si>
  <si>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</si>
  <si>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</si>
  <si>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</si>
  <si>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</si>
  <si>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</si>
  <si>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</si>
  <si>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</si>
  <si>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</si>
  <si>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</si>
  <si>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</si>
  <si>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</si>
  <si>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</si>
  <si>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</si>
  <si>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</si>
  <si>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</si>
  <si>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</si>
  <si>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</si>
  <si>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</si>
  <si>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</si>
  <si>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</si>
  <si>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</si>
  <si>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</si>
  <si>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</si>
  <si>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</si>
  <si>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</si>
  <si>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</si>
  <si>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</si>
  <si>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</si>
  <si>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</si>
  <si>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</si>
  <si>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</si>
  <si>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</si>
  <si>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</si>
  <si>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</si>
  <si>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</si>
  <si>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</si>
  <si>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</si>
  <si>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</si>
  <si>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</si>
  <si>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</si>
  <si>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</si>
  <si>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</si>
  <si>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</si>
  <si>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</si>
  <si>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</si>
  <si>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</si>
  <si>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</si>
  <si>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</si>
  <si>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</si>
  <si>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</si>
  <si>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</si>
  <si>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</si>
  <si>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</si>
  <si>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</si>
  <si>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</si>
  <si>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</si>
  <si>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</si>
  <si>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</si>
  <si>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</si>
  <si>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</si>
  <si>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</si>
  <si>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</si>
  <si>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</si>
  <si>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</si>
  <si>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</si>
  <si>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</si>
  <si>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</si>
  <si>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</si>
  <si>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</si>
  <si>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</si>
  <si>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</si>
  <si>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</si>
  <si>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</si>
  <si>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</si>
  <si>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</si>
  <si>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</si>
  <si>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</si>
  <si>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</si>
  <si>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</si>
  <si>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</si>
  <si>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</si>
  <si>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</si>
  <si>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</si>
  <si>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</si>
  <si>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</si>
  <si>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</si>
  <si>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</si>
  <si>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</si>
  <si>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</si>
  <si>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</si>
  <si>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</si>
  <si>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</si>
  <si>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</si>
  <si>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</si>
  <si>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</si>
  <si>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</si>
  <si>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</si>
  <si>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</si>
  <si>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</si>
  <si>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</si>
  <si>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</si>
  <si>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</si>
  <si>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</si>
  <si>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</si>
  <si>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</si>
  <si>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</si>
  <si>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</si>
  <si>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</si>
  <si>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</si>
  <si>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</si>
  <si>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</si>
  <si>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</si>
  <si>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</si>
  <si>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</si>
  <si>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</si>
  <si>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</si>
  <si>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</si>
  <si>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</si>
  <si>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</si>
  <si>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</si>
  <si>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</si>
  <si>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</si>
  <si>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</si>
  <si>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</si>
  <si>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</si>
  <si>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</si>
  <si>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</si>
  <si>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</si>
  <si>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</si>
  <si>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</si>
  <si>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</si>
  <si>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</si>
  <si>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</si>
  <si>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</si>
  <si>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</si>
  <si>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</si>
  <si>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</si>
  <si>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</si>
  <si>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</si>
  <si>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</si>
  <si>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</si>
  <si>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</si>
  <si>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</si>
  <si>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</si>
  <si>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</si>
  <si>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</si>
  <si>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</si>
  <si>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</si>
  <si>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</si>
  <si>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</si>
  <si>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</si>
  <si>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</si>
  <si>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</si>
  <si>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</si>
  <si>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</si>
  <si>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</si>
  <si>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</si>
  <si>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</si>
  <si>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</si>
  <si>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</si>
  <si>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</si>
  <si>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</si>
  <si>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</si>
  <si>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</si>
  <si>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</si>
  <si>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</si>
  <si>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</si>
  <si>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</si>
  <si>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</si>
  <si>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</si>
  <si>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</si>
  <si>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</si>
  <si>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</si>
  <si>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</si>
  <si>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</si>
  <si>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</si>
  <si>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</si>
  <si>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</si>
  <si>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</si>
  <si>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</si>
  <si>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</si>
  <si>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</si>
  <si>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</si>
  <si>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</si>
  <si>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</si>
  <si>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</si>
  <si>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</si>
  <si>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</si>
  <si>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</si>
  <si>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</si>
  <si>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</si>
  <si>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</si>
  <si>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</si>
  <si>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</si>
  <si>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</si>
  <si>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</si>
  <si>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</si>
  <si>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</si>
  <si>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</si>
  <si>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</si>
  <si>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</si>
  <si>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</si>
  <si>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</si>
  <si>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</si>
  <si>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</si>
  <si>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</si>
  <si>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</si>
  <si>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</si>
  <si>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</si>
  <si>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</si>
  <si>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</si>
  <si>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</si>
  <si>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</si>
  <si>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</si>
  <si>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</si>
  <si>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</si>
  <si>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</si>
  <si>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</si>
  <si>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</si>
  <si>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</si>
  <si>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</si>
  <si>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</si>
  <si>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</si>
  <si>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</si>
  <si>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</si>
  <si>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</si>
  <si>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</si>
  <si>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</si>
  <si>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</si>
  <si>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</si>
  <si>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</si>
  <si>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</si>
  <si>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</si>
  <si>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</si>
  <si>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</si>
  <si>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</si>
  <si>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</si>
  <si>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</si>
  <si>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</si>
  <si>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</si>
  <si>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</si>
  <si>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</si>
  <si>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</si>
  <si>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</si>
  <si>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</si>
  <si>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</si>
  <si>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</si>
  <si>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</si>
  <si>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</si>
  <si>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</si>
  <si>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</si>
  <si>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</si>
  <si>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</si>
  <si>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</si>
  <si>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</si>
  <si>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</si>
  <si>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</si>
  <si>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</si>
  <si>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</si>
  <si>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</si>
  <si>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</si>
  <si>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</si>
  <si>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</si>
  <si>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</si>
  <si>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</si>
  <si>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</si>
  <si>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</si>
  <si>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</si>
  <si>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</si>
  <si>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</si>
  <si>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</si>
  <si>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</si>
  <si>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</si>
  <si>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</si>
  <si>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</si>
  <si>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</si>
  <si>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</si>
  <si>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</si>
  <si>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</si>
  <si>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</si>
  <si>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</si>
  <si>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</si>
  <si>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</si>
  <si>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</si>
  <si>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</si>
  <si>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</si>
  <si>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</si>
  <si>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</si>
  <si>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</si>
  <si>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</si>
  <si>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</si>
  <si>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</si>
  <si>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</si>
  <si>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</si>
  <si>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</si>
  <si>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</si>
  <si>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</si>
  <si>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</si>
  <si>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</si>
  <si>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</si>
  <si>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</si>
  <si>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</si>
  <si>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</si>
  <si>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</si>
  <si>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</si>
  <si>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</si>
  <si>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</si>
  <si>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</si>
  <si>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</si>
  <si>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</si>
  <si>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</si>
  <si>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</si>
  <si>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</si>
  <si>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</si>
  <si>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</si>
  <si>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</si>
  <si>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</si>
  <si>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</si>
  <si>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</si>
  <si>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</si>
  <si>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</si>
  <si>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</si>
  <si>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</si>
  <si>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</si>
  <si>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</si>
  <si>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</si>
  <si>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</si>
  <si>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</si>
  <si>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</si>
  <si>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</si>
  <si>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</si>
  <si>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</si>
  <si>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</si>
  <si>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</si>
  <si>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</si>
  <si>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</si>
  <si>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</si>
  <si>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</si>
  <si>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</si>
  <si>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</si>
  <si>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</si>
  <si>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</si>
  <si>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</si>
  <si>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</si>
  <si>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</si>
  <si>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</si>
  <si>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</si>
  <si>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</si>
  <si>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</si>
  <si>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</si>
  <si>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</si>
  <si>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</si>
  <si>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</si>
  <si>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</si>
  <si>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</si>
  <si>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</si>
  <si>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</si>
  <si>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</si>
  <si>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</si>
  <si>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</si>
  <si>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</si>
  <si>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</si>
  <si>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</si>
  <si>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</si>
  <si>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</si>
  <si>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</si>
  <si>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</si>
  <si>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</si>
  <si>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</si>
  <si>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</si>
  <si>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</si>
  <si>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</si>
  <si>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</si>
  <si>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</si>
  <si>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</si>
  <si>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</si>
  <si>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</si>
  <si>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</si>
  <si>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</si>
  <si>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</si>
  <si>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</si>
  <si>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</si>
  <si>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</si>
  <si>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</si>
  <si>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</si>
  <si>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</si>
  <si>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</si>
  <si>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</si>
  <si>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</si>
  <si>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</si>
  <si>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</si>
  <si>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</si>
  <si>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</si>
  <si>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</si>
  <si>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</si>
  <si>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</si>
  <si>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</si>
  <si>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</si>
  <si>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</si>
  <si>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</si>
  <si>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</si>
  <si>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</si>
  <si>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</si>
  <si>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</si>
  <si>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</si>
  <si>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</si>
  <si>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</si>
  <si>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</si>
  <si>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</si>
  <si>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</si>
  <si>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</si>
  <si>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</si>
  <si>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</si>
  <si>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</si>
  <si>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</si>
  <si>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</si>
  <si>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</si>
  <si>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</si>
  <si>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</si>
  <si>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</si>
  <si>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</si>
  <si>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</si>
  <si>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</si>
  <si>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</si>
  <si>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</si>
  <si>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</si>
  <si>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</si>
  <si>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</si>
  <si>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</si>
  <si>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</si>
  <si>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</si>
  <si>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</si>
  <si>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</si>
  <si>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</si>
  <si>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</si>
  <si>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</si>
  <si>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</si>
  <si>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</si>
  <si>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</si>
  <si>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</si>
  <si>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</si>
  <si>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</si>
  <si>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</si>
  <si>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</si>
  <si>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</si>
  <si>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</si>
  <si>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</si>
  <si>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</si>
  <si>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</si>
  <si>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</si>
  <si>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</si>
  <si>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</si>
  <si>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</si>
  <si>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</si>
  <si>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</si>
  <si>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</si>
  <si>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</si>
  <si>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</si>
  <si>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</si>
  <si>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</si>
  <si>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</si>
  <si>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</si>
  <si>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</si>
  <si>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</si>
  <si>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</si>
  <si>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</si>
  <si>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</si>
  <si>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</si>
  <si>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</si>
  <si>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</si>
  <si>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</si>
  <si>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</si>
  <si>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</si>
  <si>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</si>
  <si>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</si>
  <si>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</si>
  <si>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</si>
  <si>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</si>
  <si>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</si>
  <si>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</si>
  <si>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</si>
  <si>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</si>
  <si>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</si>
  <si>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</si>
  <si>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</si>
  <si>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</si>
  <si>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</si>
  <si>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</si>
  <si>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</si>
  <si>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</si>
  <si>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</si>
  <si>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</si>
  <si>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</si>
  <si>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</si>
  <si>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</si>
  <si>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</si>
  <si>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</si>
  <si>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</si>
  <si>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</si>
  <si>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</si>
  <si>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</si>
  <si>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</si>
  <si>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</si>
  <si>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</si>
  <si>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</si>
  <si>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</si>
  <si>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</si>
  <si>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</si>
  <si>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</si>
  <si>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</si>
  <si>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</si>
  <si>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</si>
  <si>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</si>
  <si>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</si>
  <si>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</si>
  <si>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</si>
  <si>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</si>
  <si>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</si>
  <si>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</si>
  <si>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</si>
  <si>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</si>
  <si>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</si>
  <si>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</si>
  <si>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</si>
  <si>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</si>
  <si>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</si>
  <si>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</si>
  <si>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</si>
  <si>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</si>
  <si>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</si>
  <si>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</si>
  <si>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</si>
  <si>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</si>
  <si>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</si>
  <si>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</si>
  <si>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</si>
  <si>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</si>
  <si>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</si>
  <si>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</si>
  <si>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</si>
  <si>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</si>
  <si>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</si>
  <si>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</si>
  <si>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</si>
  <si>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</si>
  <si>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</si>
  <si>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</si>
  <si>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</si>
  <si>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</si>
  <si>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</si>
  <si>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</si>
  <si>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</si>
  <si>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</si>
  <si>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</si>
  <si>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</si>
  <si>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</si>
  <si>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</si>
  <si>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</si>
  <si>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</si>
  <si>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</si>
  <si>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</si>
  <si>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</si>
  <si>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</si>
  <si>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</si>
  <si>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</si>
  <si>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</si>
  <si>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</si>
  <si>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</si>
  <si>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</si>
  <si>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</si>
  <si>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</si>
  <si>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</si>
  <si>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</si>
  <si>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</si>
  <si>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</si>
  <si>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</si>
  <si>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</si>
  <si>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</si>
  <si>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</si>
  <si>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</si>
  <si>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</si>
  <si>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</si>
  <si>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</si>
  <si>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</si>
  <si>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</si>
  <si>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</si>
  <si>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</si>
  <si>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</si>
  <si>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</si>
  <si>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</si>
  <si>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</si>
  <si>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</si>
  <si>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</si>
  <si>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</si>
  <si>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</si>
  <si>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</si>
  <si>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</si>
  <si>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</si>
  <si>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</si>
  <si>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</si>
  <si>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</si>
  <si>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</si>
  <si>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</si>
  <si>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</si>
  <si>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</si>
  <si>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</si>
  <si>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</si>
  <si>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</si>
  <si>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</si>
  <si>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</si>
  <si>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</si>
  <si>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</si>
  <si>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</si>
  <si>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</si>
  <si>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</si>
  <si>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</si>
  <si>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</si>
  <si>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</si>
  <si>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</si>
  <si>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</si>
  <si>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</si>
  <si>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</si>
  <si>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</si>
  <si>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</si>
  <si>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</si>
  <si>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</si>
  <si>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</si>
  <si>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</si>
  <si>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</si>
  <si>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</si>
  <si>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</si>
  <si>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</si>
  <si>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</si>
  <si>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</si>
  <si>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</si>
  <si>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</si>
  <si>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</si>
  <si>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</si>
  <si>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</si>
  <si>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</si>
  <si>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</si>
  <si>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</si>
  <si>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</si>
  <si>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</si>
  <si>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</si>
  <si>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</si>
  <si>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</si>
  <si>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</si>
  <si>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</si>
  <si>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</si>
  <si>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</si>
  <si>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</si>
  <si>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</si>
  <si>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</si>
  <si>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</si>
  <si>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</si>
  <si>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</si>
  <si>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</si>
  <si>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</si>
  <si>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</si>
  <si>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</si>
  <si>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</si>
  <si>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</si>
  <si>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</si>
  <si>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</si>
  <si>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</si>
  <si>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</si>
  <si>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</si>
  <si>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</si>
  <si>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</si>
  <si>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</si>
  <si>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</si>
  <si>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</si>
  <si>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</si>
  <si>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</si>
  <si>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</si>
  <si>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</si>
  <si>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</si>
  <si>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</si>
  <si>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</si>
  <si>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</si>
  <si>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</si>
  <si>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</si>
  <si>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</si>
  <si>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</si>
  <si>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</si>
  <si>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</si>
  <si>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</si>
  <si>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</si>
  <si>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</si>
  <si>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</si>
  <si>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</si>
  <si>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</si>
  <si>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</si>
  <si>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</si>
  <si>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</si>
  <si>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</si>
  <si>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</si>
  <si>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</si>
  <si>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</si>
  <si>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</si>
  <si>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</si>
  <si>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</si>
  <si>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</si>
  <si>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</si>
  <si>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</si>
  <si>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</si>
  <si>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</si>
  <si>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</si>
  <si>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</si>
  <si>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</si>
  <si>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</si>
  <si>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</si>
  <si>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</si>
  <si>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</si>
  <si>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</si>
  <si>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</si>
  <si>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</si>
  <si>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</si>
  <si>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</si>
  <si>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</si>
  <si>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</si>
  <si>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</si>
  <si>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</si>
  <si>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</si>
  <si>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</si>
  <si>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</si>
  <si>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</si>
  <si>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</si>
  <si>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</si>
  <si>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</si>
  <si>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</si>
  <si>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</si>
  <si>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</si>
  <si>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</si>
  <si>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</si>
  <si>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</si>
  <si>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</si>
  <si>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</si>
  <si>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</si>
  <si>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</si>
  <si>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</si>
  <si>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</si>
  <si>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</si>
  <si>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</si>
  <si>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</si>
  <si>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</si>
  <si>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</si>
  <si>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</si>
  <si>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</si>
  <si>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</si>
  <si>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</si>
  <si>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</si>
  <si>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</si>
  <si>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</si>
  <si>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</si>
  <si>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</si>
  <si>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</si>
  <si>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</si>
  <si>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</si>
  <si>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</si>
  <si>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</si>
  <si>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</si>
  <si>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</si>
  <si>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</si>
  <si>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</si>
  <si>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</si>
  <si>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</si>
  <si>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</si>
  <si>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</si>
  <si>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</si>
  <si>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</si>
  <si>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</si>
  <si>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</si>
  <si>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</si>
  <si>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</si>
  <si>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</si>
  <si>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</si>
  <si>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</si>
  <si>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</si>
  <si>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</si>
  <si>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</si>
  <si>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</si>
  <si>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</si>
  <si>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</si>
  <si>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</si>
  <si>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</si>
  <si>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</si>
  <si>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</si>
  <si>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</si>
  <si>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</si>
  <si>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</si>
  <si>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</si>
  <si>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</si>
  <si>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</si>
  <si>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</si>
  <si>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</si>
  <si>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</si>
  <si>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</si>
  <si>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</si>
  <si>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</si>
  <si>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</si>
  <si>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</si>
  <si>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</si>
  <si>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</si>
  <si>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</si>
  <si>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</si>
  <si>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</si>
  <si>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</si>
  <si>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</si>
  <si>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</si>
  <si>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</si>
  <si>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</si>
  <si>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</si>
  <si>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</si>
  <si>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</si>
  <si>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</si>
  <si>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</si>
  <si>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</si>
  <si>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</si>
  <si>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</si>
  <si>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</si>
  <si>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</si>
  <si>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</si>
  <si>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</si>
  <si>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</si>
  <si>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</si>
  <si>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</si>
  <si>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</si>
  <si>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</si>
  <si>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</si>
  <si>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</si>
  <si>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</si>
  <si>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</si>
  <si>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</si>
  <si>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</si>
  <si>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</si>
  <si>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</si>
  <si>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</si>
  <si>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</si>
  <si>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</si>
  <si>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</si>
  <si>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</si>
  <si>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</si>
  <si>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</si>
  <si>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</si>
  <si>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</si>
  <si>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</si>
  <si>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</si>
  <si>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</si>
  <si>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</si>
  <si>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</si>
  <si>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</si>
  <si>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</si>
  <si>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</si>
  <si>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</si>
  <si>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</si>
  <si>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</si>
  <si>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</si>
  <si>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</si>
  <si>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</si>
  <si>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</si>
  <si>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</si>
  <si>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</si>
  <si>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</si>
  <si>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</si>
  <si>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</si>
  <si>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</si>
  <si>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</si>
  <si>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</si>
  <si>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</si>
  <si>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</si>
  <si>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</si>
  <si>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</si>
  <si>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</si>
  <si>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</si>
  <si>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</si>
  <si>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</si>
  <si>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</si>
  <si>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</si>
  <si>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</si>
  <si>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</si>
  <si>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</si>
  <si>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</si>
  <si>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</si>
  <si>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</si>
  <si>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</si>
  <si>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</si>
  <si>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</si>
  <si>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</si>
  <si>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</si>
  <si>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</si>
  <si>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</si>
  <si>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</si>
  <si>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</si>
  <si>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</si>
  <si>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</si>
  <si>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</si>
  <si>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</si>
  <si>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</si>
  <si>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</si>
  <si>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</si>
  <si>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</si>
  <si>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</si>
  <si>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</si>
  <si>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</si>
  <si>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</si>
  <si>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</si>
  <si>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</si>
  <si>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</si>
  <si>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</si>
  <si>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</si>
  <si>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</si>
  <si>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</si>
  <si>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</si>
  <si>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</si>
  <si>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</si>
  <si>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</si>
  <si>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</si>
  <si>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</si>
  <si>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</si>
  <si>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</si>
  <si>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</si>
  <si>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</si>
  <si>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</si>
  <si>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</si>
  <si>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</si>
  <si>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</si>
  <si>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</si>
  <si>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</si>
  <si>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</si>
  <si>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</si>
  <si>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</si>
  <si>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</si>
  <si>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</si>
  <si>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</si>
  <si>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</si>
  <si>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</si>
  <si>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</si>
  <si>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</si>
  <si>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</si>
  <si>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</si>
  <si>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</si>
  <si>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</si>
  <si>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</si>
  <si>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</si>
  <si>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</si>
  <si>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</si>
  <si>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</si>
  <si>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</si>
  <si>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</si>
  <si>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</si>
  <si>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</si>
  <si>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</si>
  <si>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</si>
  <si>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</si>
  <si>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</si>
  <si>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</si>
  <si>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</si>
  <si>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</si>
  <si>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</si>
  <si>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</si>
  <si>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</si>
  <si>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</si>
  <si>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</si>
  <si>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</si>
  <si>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</si>
  <si>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</si>
  <si>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</si>
  <si>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</si>
  <si>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</si>
  <si>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</si>
  <si>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</si>
  <si>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</si>
  <si>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</si>
  <si>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</si>
  <si>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</si>
  <si>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</si>
  <si>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</si>
  <si>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</si>
  <si>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</si>
  <si>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</si>
  <si>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</si>
  <si>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</si>
  <si>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</si>
  <si>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</si>
  <si>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</si>
  <si>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</si>
  <si>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</si>
  <si>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</si>
  <si>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</si>
  <si>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</si>
  <si>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</si>
  <si>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</si>
  <si>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</si>
  <si>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</si>
  <si>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</si>
  <si>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</si>
  <si>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</si>
  <si>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</si>
  <si>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</si>
  <si>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</si>
  <si>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</si>
  <si>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</si>
  <si>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</si>
  <si>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</si>
  <si>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</si>
  <si>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</si>
  <si>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</si>
  <si>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</si>
  <si>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</si>
  <si>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</si>
  <si>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</si>
  <si>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</si>
  <si>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</si>
  <si>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</si>
  <si>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</si>
  <si>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</si>
  <si>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</si>
  <si>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</si>
  <si>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</si>
  <si>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</si>
  <si>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</si>
  <si>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</si>
  <si>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</si>
  <si>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</si>
  <si>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</si>
  <si>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</si>
  <si>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</si>
  <si>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</si>
  <si>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</si>
  <si>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</si>
  <si>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</si>
  <si>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</si>
  <si>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</si>
  <si>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</si>
  <si>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</si>
  <si>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</si>
  <si>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</si>
  <si>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</si>
  <si>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</si>
  <si>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</si>
  <si>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</si>
  <si>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</si>
  <si>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</si>
  <si>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</si>
  <si>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</si>
  <si>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</si>
  <si>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</si>
  <si>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</si>
  <si>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</si>
  <si>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</si>
  <si>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</si>
  <si>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</si>
  <si>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</si>
  <si>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</si>
  <si>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</si>
  <si>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</si>
  <si>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</si>
  <si>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</si>
  <si>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</si>
  <si>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</si>
  <si>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</si>
  <si>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</si>
  <si>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</si>
  <si>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</si>
  <si>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</si>
  <si>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</si>
  <si>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</si>
  <si>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</si>
  <si>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</si>
  <si>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</si>
  <si>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</si>
  <si>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</si>
  <si>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</si>
  <si>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</si>
  <si>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</si>
  <si>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</si>
  <si>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</si>
  <si>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</si>
  <si>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</si>
  <si>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</si>
  <si>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</si>
  <si>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</si>
  <si>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</si>
  <si>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</si>
  <si>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</si>
  <si>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</si>
  <si>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</si>
  <si>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</si>
  <si>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</si>
  <si>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</si>
  <si>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</si>
  <si>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</si>
  <si>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</si>
  <si>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</si>
  <si>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</si>
  <si>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</si>
  <si>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</si>
  <si>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</si>
  <si>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</si>
  <si>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</si>
  <si>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</si>
  <si>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</si>
  <si>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</si>
  <si>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</si>
  <si>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</si>
  <si>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</si>
  <si>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</si>
  <si>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</si>
  <si>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</si>
  <si>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</si>
  <si>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</si>
  <si>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</si>
  <si>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</si>
  <si>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</si>
  <si>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</si>
  <si>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</si>
  <si>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</si>
  <si>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</si>
  <si>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</si>
  <si>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</si>
  <si>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</si>
  <si>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</si>
  <si>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</si>
  <si>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</si>
  <si>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</si>
  <si>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</si>
  <si>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</si>
  <si>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</si>
  <si>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</si>
  <si>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</si>
  <si>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</si>
  <si>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</si>
  <si>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</si>
  <si>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</si>
  <si>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</si>
  <si>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</si>
  <si>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</si>
  <si>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</si>
  <si>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</si>
  <si>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</si>
  <si>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</si>
  <si>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</si>
  <si>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</si>
  <si>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</si>
  <si>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</si>
  <si>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</si>
  <si>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</si>
  <si>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</si>
  <si>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</si>
  <si>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</si>
  <si>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</si>
  <si>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</si>
  <si>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</si>
  <si>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</si>
  <si>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</si>
  <si>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</si>
  <si>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</si>
  <si>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</si>
  <si>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</si>
  <si>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</si>
  <si>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</si>
  <si>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</si>
  <si>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</si>
  <si>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</si>
  <si>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</si>
  <si>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</si>
  <si>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</si>
  <si>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</si>
  <si>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</si>
  <si>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</si>
  <si>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</si>
  <si>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</si>
  <si>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</si>
  <si>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</si>
  <si>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</si>
  <si>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</si>
  <si>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</si>
  <si>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</si>
  <si>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</si>
  <si>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</si>
  <si>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</si>
  <si>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</si>
  <si>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</si>
  <si>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</si>
  <si>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</si>
  <si>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</si>
  <si>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</si>
  <si>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</si>
  <si>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</si>
  <si>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</si>
  <si>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</si>
  <si>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</si>
  <si>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</si>
  <si>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</si>
  <si>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</si>
  <si>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</si>
  <si>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</si>
  <si>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</si>
  <si>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</si>
  <si>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</si>
  <si>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</si>
  <si>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</si>
  <si>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</si>
  <si>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</si>
  <si>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</si>
  <si>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</si>
  <si>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</si>
  <si>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</si>
  <si>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</si>
  <si>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</si>
  <si>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</si>
  <si>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</si>
  <si>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</si>
  <si>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</si>
  <si>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</si>
  <si>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</si>
  <si>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</si>
  <si>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</si>
  <si>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</si>
  <si>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</si>
  <si>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</si>
  <si>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</si>
  <si>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</si>
  <si>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</si>
  <si>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</si>
  <si>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</si>
  <si>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</si>
  <si>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</si>
  <si>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</si>
  <si>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</si>
  <si>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</si>
  <si>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</si>
  <si>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</si>
  <si>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</si>
  <si>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</si>
  <si>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</si>
  <si>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</si>
  <si>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</si>
  <si>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</si>
  <si>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</si>
  <si>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</si>
  <si>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</si>
  <si>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</si>
  <si>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</si>
  <si>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</si>
  <si>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</si>
  <si>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</si>
  <si>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</si>
  <si>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</si>
  <si>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</si>
  <si>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</si>
  <si>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</si>
  <si>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</si>
  <si>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</si>
  <si>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</si>
  <si>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</si>
  <si>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</si>
  <si>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</si>
  <si>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</si>
  <si>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</si>
  <si>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</si>
  <si>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</si>
  <si>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</si>
  <si>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</si>
  <si>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</si>
  <si>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</si>
  <si>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</si>
  <si>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</si>
  <si>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</si>
  <si>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</si>
  <si>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</si>
  <si>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</si>
  <si>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</si>
  <si>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</si>
  <si>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</si>
  <si>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</si>
  <si>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</si>
  <si>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</si>
  <si>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</si>
  <si>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</si>
  <si>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</si>
  <si>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</si>
  <si>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</si>
  <si>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</si>
  <si>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</si>
  <si>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</si>
  <si>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</si>
  <si>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</si>
  <si>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</si>
  <si>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</si>
  <si>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</si>
  <si>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</si>
  <si>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</si>
  <si>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</si>
  <si>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</si>
  <si>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</si>
  <si>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</si>
  <si>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</si>
  <si>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</si>
  <si>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</si>
  <si>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</si>
  <si>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</si>
  <si>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</si>
  <si>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</si>
  <si>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</si>
  <si>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</si>
  <si>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</si>
  <si>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</si>
  <si>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</si>
  <si>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</si>
  <si>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</si>
  <si>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</si>
  <si>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</si>
  <si>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</si>
  <si>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</si>
  <si>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</si>
  <si>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</si>
  <si>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</si>
  <si>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</si>
  <si>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</si>
  <si>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</si>
  <si>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</si>
  <si>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</si>
  <si>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</si>
  <si>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</si>
  <si>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</si>
  <si>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</si>
  <si>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</si>
  <si>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</si>
  <si>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</si>
  <si>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</si>
  <si>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</si>
  <si>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</si>
  <si>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</si>
  <si>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</si>
  <si>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</si>
  <si>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</si>
  <si>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</si>
  <si>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</si>
  <si>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</si>
  <si>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</si>
  <si>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</si>
  <si>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</si>
  <si>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</si>
  <si>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</si>
  <si>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</si>
  <si>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</si>
  <si>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</si>
  <si>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</si>
  <si>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</si>
  <si>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</si>
  <si>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</si>
  <si>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</si>
  <si>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</si>
  <si>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</si>
  <si>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</si>
  <si>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</si>
  <si>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</si>
  <si>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</si>
  <si>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</si>
  <si>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</si>
  <si>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</si>
  <si>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</si>
  <si>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</si>
  <si>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</si>
  <si>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</si>
  <si>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</si>
  <si>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</si>
  <si>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</si>
  <si>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</si>
  <si>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</si>
  <si>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</si>
  <si>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</si>
  <si>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</si>
  <si>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</si>
  <si>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</si>
  <si>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</si>
  <si>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</si>
  <si>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</si>
  <si>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</si>
  <si>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</si>
  <si>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</si>
  <si>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</si>
  <si>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</si>
  <si>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</si>
  <si>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</si>
  <si>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</si>
  <si>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</si>
  <si>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</si>
  <si>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</si>
  <si>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</si>
  <si>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</si>
  <si>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</si>
  <si>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</si>
  <si>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</si>
  <si>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</si>
  <si>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</si>
  <si>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</si>
  <si>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</si>
  <si>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</si>
  <si>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</si>
  <si>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</si>
  <si>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</si>
  <si>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</si>
  <si>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</si>
  <si>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</si>
  <si>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</si>
  <si>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</si>
  <si>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</si>
  <si>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</si>
  <si>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</si>
  <si>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</si>
  <si>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</si>
  <si>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</si>
  <si>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</si>
  <si>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</si>
  <si>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</si>
  <si>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</si>
  <si>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</si>
  <si>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</si>
  <si>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</si>
  <si>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</si>
  <si>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</si>
  <si>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</si>
  <si>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</si>
  <si>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</si>
  <si>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</si>
  <si>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</si>
  <si>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</si>
  <si>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</si>
  <si>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</si>
  <si>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</si>
  <si>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</si>
  <si>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</si>
  <si>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</si>
  <si>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</si>
  <si>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</si>
  <si>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</si>
  <si>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</si>
  <si>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</si>
  <si>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</si>
  <si>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</si>
  <si>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</si>
  <si>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</si>
  <si>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</si>
  <si>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</si>
  <si>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</si>
  <si>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</si>
  <si>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</si>
  <si>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</si>
  <si>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</si>
  <si>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</si>
  <si>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</si>
  <si>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</si>
  <si>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</si>
  <si>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</si>
  <si>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</si>
  <si>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</si>
  <si>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</si>
  <si>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</si>
  <si>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</si>
  <si>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</si>
  <si>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</si>
  <si>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</si>
  <si>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</si>
  <si>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</si>
  <si>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</si>
  <si>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</si>
  <si>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</si>
  <si>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</si>
  <si>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</si>
  <si>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</si>
  <si>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</si>
  <si>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</si>
  <si>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</si>
  <si>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</si>
  <si>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</si>
  <si>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</si>
  <si>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</si>
  <si>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</si>
  <si>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</si>
  <si>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</si>
  <si>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</si>
  <si>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</si>
  <si>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</si>
  <si>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</si>
  <si>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</si>
  <si>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</si>
  <si>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</si>
  <si>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</si>
  <si>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</si>
  <si>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</si>
  <si>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</si>
  <si>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</si>
  <si>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</si>
  <si>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</si>
  <si>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</si>
  <si>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</si>
  <si>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</si>
  <si>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</si>
  <si>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</si>
  <si>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</si>
  <si>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</si>
  <si>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</si>
  <si>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</si>
  <si>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</si>
  <si>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</si>
  <si>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</si>
  <si>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</si>
  <si>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</si>
  <si>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</si>
  <si>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</si>
  <si>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</si>
  <si>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</si>
  <si>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</si>
  <si>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</si>
  <si>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</si>
  <si>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</si>
  <si>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</si>
  <si>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</si>
  <si>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</si>
  <si>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</si>
  <si>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</si>
  <si>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</si>
  <si>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</si>
  <si>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</si>
  <si>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</si>
  <si>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</si>
  <si>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</si>
  <si>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</si>
  <si>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</si>
  <si>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</si>
  <si>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</si>
  <si>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</si>
  <si>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</si>
  <si>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</si>
  <si>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</si>
  <si>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</si>
  <si>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</si>
  <si>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</si>
  <si>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</si>
  <si>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</si>
  <si>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</si>
  <si>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</si>
  <si>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</si>
  <si>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</si>
  <si>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</si>
  <si>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</si>
  <si>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</si>
  <si>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</si>
  <si>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</si>
  <si>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</si>
  <si>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</si>
  <si>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</si>
  <si>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</si>
  <si>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</si>
  <si>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</si>
  <si>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</si>
  <si>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</si>
  <si>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</si>
  <si>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</si>
  <si>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</si>
  <si>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</si>
  <si>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</si>
  <si>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</si>
  <si>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</si>
  <si>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</si>
  <si>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</si>
  <si>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</si>
  <si>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</si>
  <si>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</si>
  <si>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</si>
  <si>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</si>
  <si>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</si>
  <si>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</si>
  <si>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</si>
  <si>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</si>
  <si>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</si>
  <si>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</si>
  <si>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</si>
  <si>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</si>
  <si>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</si>
  <si>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</si>
  <si>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</si>
  <si>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</si>
  <si>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</si>
  <si>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</si>
  <si>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</si>
  <si>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</si>
  <si>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</si>
  <si>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</si>
  <si>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</si>
  <si>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</si>
  <si>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</si>
  <si>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</si>
  <si>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</si>
  <si>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</si>
  <si>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</si>
  <si>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</si>
  <si>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</si>
  <si>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</si>
  <si>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</si>
  <si>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</si>
  <si>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</si>
  <si>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</si>
  <si>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</si>
  <si>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</si>
  <si>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</si>
  <si>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</si>
  <si>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</si>
  <si>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</si>
  <si>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</si>
  <si>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</si>
  <si>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</si>
  <si>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</si>
  <si>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</si>
  <si>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</si>
  <si>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</si>
  <si>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</si>
  <si>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</si>
  <si>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</si>
  <si>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</si>
  <si>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</si>
  <si>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</si>
  <si>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</si>
  <si>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</si>
  <si>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</si>
  <si>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</si>
  <si>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</si>
  <si>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</si>
  <si>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</si>
  <si>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</si>
  <si>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</si>
  <si>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</si>
  <si>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</si>
  <si>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</si>
  <si>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</si>
  <si>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</si>
  <si>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</si>
  <si>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</si>
  <si>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</si>
  <si>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</si>
  <si>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</si>
  <si>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</si>
  <si>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</si>
  <si>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</si>
  <si>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</si>
  <si>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</si>
  <si>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</si>
  <si>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</si>
  <si>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</si>
  <si>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</si>
  <si>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</si>
  <si>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</si>
  <si>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</si>
  <si>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</si>
  <si>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</si>
  <si>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</si>
  <si>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</si>
  <si>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</si>
  <si>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</si>
  <si>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</si>
  <si>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</si>
  <si>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</si>
  <si>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</si>
  <si>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</si>
  <si>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</si>
  <si>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</si>
  <si>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</si>
  <si>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</si>
  <si>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</si>
  <si>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</si>
  <si>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</si>
  <si>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</si>
  <si>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</si>
  <si>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</si>
  <si>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</si>
  <si>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</si>
  <si>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</si>
  <si>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</si>
  <si>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</si>
  <si>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</si>
  <si>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</si>
  <si>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</si>
  <si>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</si>
  <si>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</si>
  <si>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</si>
  <si>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</si>
  <si>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</si>
  <si>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</si>
  <si>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</si>
  <si>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</si>
  <si>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</si>
  <si>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</si>
  <si>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</si>
  <si>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</si>
  <si>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</si>
  <si>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</si>
  <si>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</si>
  <si>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</si>
  <si>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</si>
  <si>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</si>
  <si>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</si>
  <si>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</si>
  <si>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</si>
  <si>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</si>
  <si>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</si>
  <si>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</si>
  <si>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</si>
  <si>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</si>
  <si>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</si>
  <si>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</si>
  <si>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</si>
  <si>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</si>
  <si>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</si>
  <si>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</si>
  <si>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</si>
  <si>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</si>
  <si>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</si>
  <si>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</si>
  <si>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</si>
  <si>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</si>
  <si>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</si>
  <si>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</si>
  <si>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</si>
  <si>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</si>
  <si>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</si>
  <si>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</si>
  <si>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</si>
  <si>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</si>
  <si>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</si>
  <si>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</si>
  <si>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</si>
  <si>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</si>
  <si>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</si>
  <si>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</si>
  <si>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</si>
  <si>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</si>
  <si>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</si>
  <si>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</si>
  <si>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</si>
  <si>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</si>
  <si>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</si>
  <si>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</si>
  <si>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</si>
  <si>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</si>
  <si>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</si>
  <si>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</si>
  <si>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</si>
  <si>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</si>
  <si>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</si>
  <si>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</si>
  <si>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</si>
  <si>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</si>
  <si>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</si>
  <si>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</si>
  <si>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</si>
  <si>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</si>
  <si>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</si>
  <si>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</si>
  <si>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</si>
  <si>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</si>
  <si>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</si>
  <si>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</si>
  <si>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</si>
  <si>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</si>
  <si>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</si>
  <si>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</si>
  <si>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</si>
  <si>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</si>
  <si>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</si>
  <si>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</si>
  <si>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</si>
  <si>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</si>
  <si>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</si>
  <si>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</si>
  <si>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</si>
  <si>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</si>
  <si>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</si>
  <si>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</si>
  <si>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</si>
  <si>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</si>
  <si>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</si>
  <si>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</si>
  <si>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</si>
  <si>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</si>
  <si>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</si>
  <si>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</si>
  <si>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</si>
  <si>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</si>
  <si>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</si>
  <si>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</si>
  <si>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</si>
  <si>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</si>
  <si>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</si>
  <si>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</si>
  <si>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</si>
  <si>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</si>
  <si>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</si>
  <si>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</si>
  <si>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</si>
  <si>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</si>
  <si>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</si>
  <si>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</si>
  <si>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</si>
  <si>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</si>
  <si>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</si>
  <si>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</si>
  <si>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</si>
  <si>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</si>
  <si>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</si>
  <si>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</si>
  <si>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</si>
  <si>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</si>
  <si>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</si>
  <si>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</si>
  <si>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</si>
  <si>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</si>
  <si>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</si>
  <si>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</si>
  <si>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</si>
  <si>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</si>
  <si>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</si>
  <si>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</si>
  <si>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</si>
  <si>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</si>
  <si>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</si>
  <si>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</si>
  <si>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</si>
  <si>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</si>
  <si>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</si>
  <si>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</si>
  <si>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</si>
  <si>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</si>
  <si>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</si>
  <si>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</si>
  <si>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</si>
  <si>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</si>
  <si>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</si>
  <si>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</si>
  <si>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</si>
  <si>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</si>
  <si>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</si>
  <si>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</si>
  <si>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</si>
  <si>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</si>
  <si>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</si>
  <si>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</si>
  <si>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</si>
  <si>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</si>
  <si>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</si>
  <si>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</si>
  <si>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</si>
  <si>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</si>
  <si>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</si>
  <si>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</si>
  <si>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</si>
  <si>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</si>
  <si>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</si>
  <si>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</si>
  <si>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</si>
  <si>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</si>
  <si>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</si>
  <si>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</si>
  <si>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</si>
  <si>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</si>
  <si>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</si>
  <si>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</si>
  <si>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</si>
  <si>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</si>
  <si>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</si>
  <si>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</si>
  <si>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</si>
  <si>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</si>
  <si>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</si>
  <si>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</si>
  <si>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</si>
  <si>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</si>
  <si>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</si>
  <si>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</si>
  <si>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</si>
  <si>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</si>
  <si>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</si>
  <si>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</si>
  <si>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</si>
  <si>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</si>
  <si>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</si>
  <si>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</si>
  <si>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</si>
  <si>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</si>
  <si>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</si>
  <si>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</si>
  <si>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</si>
  <si>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</si>
  <si>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</si>
  <si>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</si>
  <si>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</si>
  <si>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</si>
  <si>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</si>
  <si>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</si>
  <si>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</si>
  <si>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</si>
  <si>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</si>
  <si>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</si>
  <si>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</si>
  <si>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</si>
  <si>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</si>
  <si>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</si>
  <si>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</si>
  <si>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</si>
  <si>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</si>
  <si>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</si>
  <si>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</si>
  <si>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</si>
  <si>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</si>
  <si>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</si>
  <si>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</si>
  <si>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</si>
  <si>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</si>
  <si>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</si>
  <si>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</si>
  <si>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</si>
  <si>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</si>
  <si>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</si>
  <si>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</si>
  <si>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</si>
  <si>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</si>
  <si>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</si>
  <si>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</si>
  <si>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</si>
  <si>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</si>
  <si>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</si>
  <si>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</si>
  <si>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</si>
  <si>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</si>
  <si>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</si>
  <si>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</si>
  <si>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</si>
  <si>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</si>
  <si>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</si>
  <si>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</si>
  <si>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</si>
  <si>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</si>
  <si>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</si>
  <si>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</si>
  <si>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</si>
  <si>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</si>
  <si>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</si>
  <si>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</si>
  <si>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</si>
  <si>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</si>
  <si>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</si>
  <si>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</si>
  <si>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</si>
  <si>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</si>
  <si>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</si>
  <si>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</si>
  <si>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</si>
  <si>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</si>
  <si>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</si>
  <si>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</si>
  <si>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</si>
  <si>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</si>
  <si>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</si>
  <si>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</si>
  <si>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</si>
  <si>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</si>
  <si>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</si>
  <si>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</si>
  <si>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</si>
  <si>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</si>
  <si>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</si>
  <si>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</si>
  <si>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</si>
  <si>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</si>
  <si>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</si>
  <si>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</si>
  <si>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</si>
  <si>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</si>
  <si>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</si>
  <si>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</si>
  <si>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</si>
  <si>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</si>
  <si>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</si>
  <si>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</si>
  <si>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</si>
  <si>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</si>
  <si>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</si>
  <si>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</si>
  <si>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</si>
  <si>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</si>
  <si>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</si>
  <si>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</si>
  <si>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</si>
  <si>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</si>
  <si>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</si>
  <si>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</si>
  <si>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</si>
  <si>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</si>
  <si>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</si>
  <si>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</si>
  <si>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</si>
  <si>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</si>
  <si>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</si>
  <si>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</si>
  <si>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</si>
  <si>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</si>
  <si>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</si>
  <si>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</si>
  <si>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</si>
  <si>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</si>
  <si>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</si>
  <si>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</si>
  <si>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</si>
  <si>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</si>
  <si>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</si>
  <si>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</si>
  <si>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</si>
  <si>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</si>
  <si>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</si>
  <si>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</si>
  <si>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</si>
  <si>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</si>
  <si>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</si>
  <si>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</si>
  <si>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</si>
  <si>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</si>
  <si>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</si>
  <si>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</si>
  <si>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</si>
  <si>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</si>
  <si>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</si>
  <si>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</si>
  <si>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</si>
  <si>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</si>
  <si>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</si>
  <si>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</si>
  <si>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</si>
  <si>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</si>
  <si>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</si>
  <si>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</si>
  <si>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</si>
  <si>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</si>
  <si>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</si>
  <si>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</si>
  <si>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</si>
  <si>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</si>
  <si>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</si>
  <si>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</si>
  <si>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</si>
  <si>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</si>
  <si>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</si>
  <si>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</si>
  <si>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</si>
  <si>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</si>
  <si>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</si>
  <si>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</si>
  <si>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</si>
  <si>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</si>
  <si>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</si>
  <si>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</si>
  <si>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</si>
  <si>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</si>
  <si>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</si>
  <si>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</si>
  <si>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</si>
  <si>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</si>
  <si>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</si>
  <si>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</si>
  <si>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</si>
  <si>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</si>
  <si>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</si>
  <si>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</si>
  <si>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</si>
  <si>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</si>
  <si>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</si>
  <si>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</si>
  <si>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</si>
  <si>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</si>
  <si>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</si>
  <si>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</si>
  <si>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</si>
  <si>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</si>
  <si>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</si>
  <si>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</si>
  <si>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</si>
  <si>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</si>
  <si>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</si>
  <si>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</si>
  <si>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</si>
  <si>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</si>
  <si>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</si>
  <si>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</si>
  <si>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</si>
  <si>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</si>
  <si>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</si>
  <si>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</si>
  <si>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</si>
  <si>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</si>
  <si>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</si>
  <si>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</si>
  <si>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</si>
  <si>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</si>
  <si>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</si>
  <si>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</si>
  <si>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</si>
  <si>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</si>
  <si>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</si>
  <si>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</si>
  <si>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</si>
  <si>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</si>
  <si>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</si>
  <si>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</si>
  <si>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</si>
  <si>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</si>
  <si>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</si>
  <si>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</si>
  <si>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</si>
  <si>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</si>
  <si>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</si>
  <si>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</si>
  <si>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</si>
  <si>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</si>
  <si>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</si>
  <si>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</si>
  <si>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</si>
  <si>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</si>
  <si>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</si>
  <si>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</si>
  <si>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</si>
  <si>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</si>
  <si>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</si>
  <si>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</si>
  <si>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</si>
  <si>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</si>
  <si>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</si>
  <si>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</si>
  <si>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</si>
  <si>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</si>
  <si>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</si>
  <si>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</si>
  <si>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</si>
  <si>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</si>
  <si>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</si>
  <si>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</si>
  <si>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</si>
  <si>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</si>
  <si>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</si>
  <si>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</si>
  <si>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</si>
  <si>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</si>
  <si>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</si>
  <si>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</si>
  <si>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</si>
  <si>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</si>
  <si>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</si>
  <si>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</si>
  <si>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</si>
  <si>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</si>
  <si>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</si>
  <si>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</si>
  <si>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</si>
  <si>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</si>
  <si>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</si>
  <si>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</si>
  <si>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</si>
  <si>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</si>
  <si>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</si>
  <si>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</si>
  <si>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</si>
  <si>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</si>
  <si>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</si>
  <si>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</si>
  <si>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</si>
  <si>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</si>
  <si>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</si>
  <si>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</si>
  <si>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</si>
  <si>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</si>
  <si>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</si>
  <si>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</si>
  <si>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</si>
  <si>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</si>
  <si>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</si>
  <si>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</si>
  <si>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</si>
  <si>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</si>
  <si>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</si>
  <si>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</si>
  <si>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</si>
  <si>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</si>
  <si>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</si>
  <si>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</si>
  <si>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</si>
  <si>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</si>
  <si>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</si>
  <si>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</si>
  <si>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</si>
  <si>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</si>
  <si>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</si>
  <si>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</si>
  <si>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</si>
  <si>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</si>
  <si>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</si>
  <si>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</si>
  <si>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</si>
  <si>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</si>
  <si>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</si>
  <si>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</si>
  <si>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</si>
  <si>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</si>
  <si>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</si>
  <si>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</si>
  <si>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</si>
  <si>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</si>
  <si>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</si>
  <si>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</si>
  <si>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</si>
  <si>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</si>
  <si>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</si>
  <si>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</si>
  <si>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</si>
  <si>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</si>
  <si>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</si>
  <si>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</si>
  <si>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</si>
  <si>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</si>
  <si>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</si>
  <si>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</si>
  <si>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</si>
  <si>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</si>
  <si>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</si>
  <si>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</si>
  <si>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</si>
  <si>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</si>
  <si>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</si>
  <si>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</si>
  <si>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</si>
  <si>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</si>
  <si>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</si>
  <si>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</si>
  <si>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</si>
  <si>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</si>
  <si>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</si>
  <si>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</si>
  <si>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</si>
  <si>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</si>
  <si>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</si>
  <si>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</si>
  <si>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</si>
  <si>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</si>
  <si>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</si>
  <si>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</si>
  <si>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</si>
  <si>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</si>
  <si>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</si>
  <si>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</si>
  <si>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</si>
  <si>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</si>
  <si>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</si>
  <si>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</si>
  <si>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</si>
  <si>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</si>
  <si>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</si>
  <si>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</si>
  <si>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</si>
  <si>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</si>
  <si>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</si>
  <si>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</si>
  <si>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</si>
  <si>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</si>
  <si>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</si>
  <si>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</si>
  <si>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</si>
  <si>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</si>
  <si>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</si>
  <si>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</si>
  <si>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</si>
  <si>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</si>
  <si>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</si>
  <si>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</si>
  <si>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</si>
  <si>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</si>
  <si>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</si>
  <si>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</si>
  <si>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</si>
  <si>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</si>
  <si>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</si>
  <si>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</si>
  <si>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</si>
  <si>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</si>
  <si>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</si>
  <si>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</si>
  <si>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</si>
  <si>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</si>
  <si>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</si>
  <si>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</si>
  <si>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</si>
  <si>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</si>
  <si>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</si>
  <si>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</si>
  <si>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</si>
  <si>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</si>
  <si>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</si>
  <si>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</si>
  <si>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</si>
  <si>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</si>
  <si>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</si>
  <si>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</si>
  <si>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</si>
  <si>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</si>
  <si>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</si>
  <si>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</si>
  <si>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</si>
  <si>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</si>
  <si>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</si>
  <si>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</si>
  <si>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</si>
  <si>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</si>
  <si>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</si>
  <si>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</si>
  <si>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</si>
  <si>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</si>
  <si>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</si>
  <si>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</si>
  <si>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</si>
  <si>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</si>
  <si>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</si>
  <si>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</si>
  <si>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</si>
  <si>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</si>
  <si>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</si>
  <si>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</si>
  <si>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</si>
  <si>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</si>
  <si>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</si>
  <si>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</si>
  <si>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</si>
  <si>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</si>
  <si>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</si>
  <si>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</si>
  <si>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</si>
  <si>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</si>
  <si>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</si>
  <si>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</si>
  <si>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</si>
  <si>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</si>
  <si>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</si>
  <si>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</si>
  <si>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</si>
  <si>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</si>
  <si>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</si>
  <si>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</si>
  <si>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</si>
  <si>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</si>
  <si>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</si>
  <si>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</si>
  <si>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</si>
  <si>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</si>
  <si>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</si>
  <si>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</si>
  <si>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</si>
  <si>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</si>
  <si>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</si>
  <si>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</si>
  <si>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</si>
  <si>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</si>
  <si>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</si>
  <si>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</si>
  <si>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</si>
  <si>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</si>
  <si>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</si>
  <si>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</si>
  <si>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</si>
  <si>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</si>
  <si>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</si>
  <si>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</si>
  <si>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</si>
  <si>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</si>
  <si>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</si>
  <si>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</si>
  <si>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</si>
  <si>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</si>
  <si>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</si>
  <si>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</si>
  <si>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</si>
  <si>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</si>
  <si>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</si>
  <si>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</si>
  <si>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</si>
  <si>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</si>
  <si>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</si>
  <si>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</si>
  <si>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</si>
  <si>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</si>
  <si>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</si>
  <si>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</si>
  <si>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</si>
  <si>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</si>
  <si>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</si>
  <si>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</si>
  <si>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</si>
  <si>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</si>
  <si>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</si>
  <si>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</si>
  <si>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</si>
  <si>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</si>
  <si>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</si>
  <si>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</si>
  <si>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</si>
  <si>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</si>
  <si>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</si>
  <si>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</si>
  <si>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</si>
  <si>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</si>
  <si>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</si>
  <si>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</si>
  <si>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</si>
  <si>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</si>
  <si>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</si>
  <si>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</si>
  <si>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</si>
  <si>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</si>
  <si>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</si>
  <si>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</si>
  <si>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</si>
  <si>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</si>
  <si>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</si>
  <si>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</si>
  <si>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</si>
  <si>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</si>
  <si>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</si>
  <si>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</si>
  <si>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</si>
  <si>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</si>
  <si>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</si>
  <si>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</si>
  <si>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</si>
  <si>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</si>
  <si>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</si>
  <si>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</si>
  <si>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</si>
  <si>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</si>
  <si>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</si>
  <si>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</si>
  <si>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</si>
  <si>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</si>
  <si>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</si>
  <si>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</si>
  <si>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</si>
  <si>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</si>
  <si>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</si>
  <si>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</si>
  <si>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</si>
  <si>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</si>
  <si>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</si>
  <si>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</si>
  <si>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</si>
  <si>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</si>
  <si>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</si>
  <si>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</si>
  <si>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</si>
  <si>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</si>
  <si>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</si>
  <si>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</si>
  <si>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</si>
  <si>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</si>
  <si>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</si>
  <si>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</si>
  <si>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</si>
  <si>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</si>
  <si>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</si>
  <si>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</si>
  <si>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</si>
  <si>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</si>
  <si>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</si>
  <si>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</si>
  <si>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</si>
  <si>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</si>
  <si>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</si>
  <si>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</si>
  <si>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</si>
  <si>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</si>
  <si>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</si>
  <si>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</si>
  <si>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</si>
  <si>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</si>
  <si>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</si>
  <si>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</si>
  <si>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</si>
  <si>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</si>
  <si>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</si>
  <si>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</si>
  <si>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</si>
  <si>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</si>
  <si>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</si>
  <si>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</si>
  <si>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</si>
  <si>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</si>
  <si>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</si>
  <si>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</si>
  <si>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</si>
  <si>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</si>
  <si>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</si>
  <si>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</si>
  <si>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</si>
  <si>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</si>
  <si>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</si>
  <si>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</si>
  <si>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</si>
  <si>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</si>
  <si>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</si>
  <si>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</si>
  <si>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</si>
  <si>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</si>
  <si>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</si>
  <si>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</si>
  <si>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</si>
  <si>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</si>
  <si>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</si>
  <si>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</si>
  <si>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</si>
  <si>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</si>
  <si>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</si>
  <si>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</si>
  <si>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</si>
  <si>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</si>
  <si>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</si>
  <si>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</si>
  <si>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</si>
  <si>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</si>
  <si>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</si>
  <si>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</si>
  <si>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</si>
  <si>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</si>
  <si>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</si>
  <si>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</si>
  <si>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</si>
  <si>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</si>
  <si>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</si>
  <si>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</si>
  <si>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</si>
  <si>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</si>
  <si>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</si>
  <si>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</si>
  <si>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</si>
  <si>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</si>
  <si>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</si>
  <si>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</si>
  <si>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</si>
  <si>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</si>
  <si>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</si>
  <si>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</si>
  <si>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</si>
  <si>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</si>
  <si>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</si>
  <si>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</si>
  <si>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</si>
  <si>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</si>
  <si>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</si>
  <si>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</si>
  <si>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</si>
  <si>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</si>
  <si>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</si>
  <si>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</si>
  <si>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</si>
  <si>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</si>
  <si>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</si>
  <si>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</si>
  <si>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</si>
  <si>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</si>
  <si>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</si>
  <si>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</si>
  <si>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</si>
  <si>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</si>
  <si>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</si>
  <si>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</si>
  <si>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</si>
  <si>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</si>
  <si>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</si>
  <si>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</si>
  <si>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</si>
  <si>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</si>
  <si>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</si>
  <si>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</si>
  <si>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</si>
  <si>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</si>
  <si>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</si>
  <si>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</si>
  <si>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</si>
  <si>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</si>
  <si>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</si>
  <si>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</si>
  <si>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</si>
  <si>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</si>
  <si>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</si>
  <si>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</si>
  <si>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</si>
  <si>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</si>
  <si>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</si>
  <si>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</si>
  <si>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</si>
  <si>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</si>
  <si>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</si>
  <si>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</si>
  <si>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</si>
  <si>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</si>
  <si>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</si>
  <si>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</si>
  <si>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</si>
  <si>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</si>
  <si>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</si>
  <si>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</si>
  <si>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</si>
  <si>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</si>
  <si>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</si>
  <si>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</si>
  <si>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</si>
  <si>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</si>
  <si>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</si>
  <si>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</si>
  <si>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</si>
  <si>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</si>
  <si>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</si>
  <si>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</si>
  <si>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</si>
  <si>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</si>
  <si>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</si>
  <si>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</si>
  <si>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</si>
  <si>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</si>
  <si>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</si>
  <si>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</si>
  <si>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</si>
  <si>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</si>
  <si>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</si>
  <si>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</si>
  <si>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</si>
  <si>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</si>
  <si>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</si>
  <si>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</si>
  <si>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</si>
  <si>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</si>
  <si>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</si>
  <si>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</si>
  <si>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</si>
  <si>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</si>
  <si>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</si>
  <si>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</si>
  <si>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</si>
  <si>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</si>
  <si>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</si>
  <si>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</si>
  <si>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</si>
  <si>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</si>
  <si>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</si>
  <si>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</si>
  <si>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</si>
  <si>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</si>
  <si>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</si>
  <si>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</si>
  <si>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</si>
  <si>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</si>
  <si>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</si>
  <si>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</si>
  <si>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</si>
  <si>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</si>
  <si>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</si>
  <si>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</si>
  <si>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</si>
  <si>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</si>
  <si>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</si>
  <si>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</si>
  <si>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</si>
  <si>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</si>
  <si>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</si>
  <si>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</si>
  <si>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</si>
  <si>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</si>
  <si>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</si>
  <si>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</si>
  <si>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</si>
  <si>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</si>
  <si>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</si>
  <si>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</si>
  <si>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</si>
  <si>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</si>
  <si>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</si>
  <si>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</si>
  <si>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</si>
  <si>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</si>
  <si>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</si>
  <si>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</si>
  <si>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</si>
  <si>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</si>
  <si>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</si>
  <si>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</si>
  <si>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</si>
  <si>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</si>
  <si>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</si>
  <si>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</si>
  <si>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</si>
  <si>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</si>
  <si>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</si>
  <si>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</si>
  <si>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</si>
  <si>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</si>
  <si>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</si>
  <si>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</si>
  <si>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</si>
  <si>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</si>
  <si>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</si>
  <si>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</si>
  <si>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</si>
  <si>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</si>
  <si>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</si>
  <si>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</si>
  <si>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</si>
  <si>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</si>
  <si>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</si>
  <si>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</si>
  <si>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</si>
  <si>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</si>
  <si>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</si>
  <si>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</si>
  <si>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</si>
  <si>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</si>
  <si>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</si>
  <si>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</si>
  <si>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</si>
  <si>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</si>
  <si>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</si>
  <si>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</si>
  <si>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</si>
  <si>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</si>
  <si>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</si>
  <si>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</si>
  <si>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</si>
  <si>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</si>
  <si>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</si>
  <si>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</si>
  <si>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</si>
  <si>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</si>
  <si>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</si>
  <si>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</si>
  <si>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</si>
  <si>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</si>
  <si>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</si>
  <si>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</si>
  <si>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</si>
  <si>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</si>
  <si>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</si>
  <si>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</si>
  <si>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</si>
  <si>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</si>
  <si>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</si>
  <si>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</si>
  <si>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</si>
  <si>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</si>
  <si>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</si>
  <si>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</si>
  <si>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</si>
  <si>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</si>
  <si>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</si>
  <si>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</si>
  <si>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</si>
  <si>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</si>
  <si>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</si>
  <si>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</si>
  <si>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</si>
  <si>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</si>
  <si>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</si>
  <si>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</si>
  <si>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</si>
  <si>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</si>
  <si>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</si>
  <si>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</si>
  <si>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</si>
  <si>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</si>
  <si>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</si>
  <si>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</si>
  <si>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</si>
  <si>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</si>
  <si>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</si>
  <si>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</si>
  <si>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</si>
  <si>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</si>
  <si>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</si>
  <si>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</si>
  <si>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</si>
  <si>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</si>
  <si>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</si>
  <si>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</si>
  <si>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</si>
  <si>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</si>
  <si>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</si>
  <si>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</si>
  <si>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</si>
  <si>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</si>
  <si>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</si>
  <si>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</si>
  <si>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</si>
  <si>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</si>
  <si>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</si>
  <si>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</si>
  <si>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</si>
  <si>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</si>
  <si>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</si>
  <si>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</si>
  <si>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</si>
  <si>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</si>
  <si>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</si>
  <si>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</si>
  <si>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</si>
  <si>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</si>
  <si>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</si>
  <si>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</si>
  <si>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</si>
  <si>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</si>
  <si>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</si>
  <si>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</si>
  <si>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</si>
  <si>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</si>
  <si>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</si>
  <si>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</si>
  <si>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</si>
  <si>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</si>
  <si>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</si>
  <si>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</si>
  <si>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</si>
  <si>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</si>
  <si>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</si>
  <si>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</si>
  <si>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</si>
  <si>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</si>
  <si>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</si>
  <si>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</si>
  <si>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</si>
  <si>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</si>
  <si>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</si>
  <si>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</si>
  <si>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</si>
  <si>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</si>
  <si>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</si>
  <si>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</si>
  <si>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</si>
  <si>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</si>
  <si>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</si>
  <si>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</si>
  <si>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</si>
  <si>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</si>
  <si>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</si>
  <si>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</si>
  <si>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</si>
  <si>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</si>
  <si>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</si>
  <si>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</si>
  <si>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</si>
  <si>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</si>
  <si>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</si>
  <si>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</si>
  <si>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</si>
  <si>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</si>
  <si>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</si>
  <si>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</si>
  <si>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</si>
  <si>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</si>
  <si>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</si>
  <si>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</si>
  <si>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</si>
  <si>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</si>
  <si>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</si>
  <si>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</si>
  <si>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</si>
  <si>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</si>
  <si>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</si>
  <si>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</si>
  <si>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</si>
  <si>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</si>
  <si>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</si>
  <si>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</si>
  <si>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</si>
  <si>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</si>
  <si>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</si>
  <si>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</si>
  <si>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</si>
  <si>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</si>
  <si>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</si>
  <si>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</si>
  <si>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</si>
  <si>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</si>
  <si>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</si>
  <si>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</si>
  <si>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</si>
  <si>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</si>
  <si>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</si>
  <si>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</si>
  <si>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</si>
  <si>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</si>
  <si>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</si>
  <si>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</si>
  <si>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</si>
  <si>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</si>
  <si>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</si>
  <si>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</si>
  <si>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</si>
  <si>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</si>
  <si>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</si>
  <si>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</si>
  <si>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</si>
  <si>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</si>
  <si>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</si>
  <si>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</si>
  <si>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</si>
  <si>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</si>
  <si>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</si>
  <si>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</si>
  <si>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</si>
  <si>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</si>
  <si>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</si>
  <si>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</si>
  <si>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</si>
  <si>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</si>
  <si>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</si>
  <si>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</si>
  <si>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</si>
  <si>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</si>
  <si>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</si>
  <si>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</si>
  <si>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</si>
  <si>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</si>
  <si>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</si>
  <si>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</si>
  <si>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</si>
  <si>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</si>
  <si>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</si>
  <si>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</si>
  <si>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</si>
  <si>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</si>
  <si>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</si>
  <si>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</si>
  <si>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</si>
  <si>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</si>
  <si>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</si>
  <si>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</si>
  <si>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</si>
  <si>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</si>
  <si>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</si>
  <si>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</si>
  <si>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</si>
  <si>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</si>
  <si>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</si>
  <si>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</si>
  <si>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</si>
  <si>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</si>
  <si>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</si>
  <si>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</si>
  <si>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</si>
  <si>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</si>
  <si>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</si>
  <si>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</si>
  <si>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</si>
  <si>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</si>
  <si>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</si>
  <si>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</si>
  <si>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</si>
  <si>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</si>
  <si>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</si>
  <si>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</si>
  <si>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</si>
  <si>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</si>
  <si>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</si>
  <si>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</si>
  <si>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</si>
  <si>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</si>
  <si>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</si>
  <si>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</si>
  <si>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</si>
  <si>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</si>
  <si>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</si>
  <si>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</si>
  <si>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</si>
  <si>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</si>
  <si>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</si>
  <si>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</si>
  <si>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</si>
  <si>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</si>
  <si>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</si>
  <si>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</si>
  <si>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</si>
  <si>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</si>
  <si>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</si>
  <si>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</si>
  <si>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</si>
  <si>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</si>
  <si>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</si>
  <si>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</si>
  <si>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</si>
  <si>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</si>
  <si>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</si>
  <si>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</si>
  <si>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</si>
  <si>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</si>
  <si>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</si>
  <si>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</si>
  <si>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</si>
  <si>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</si>
  <si>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</si>
  <si>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</si>
  <si>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</si>
  <si>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</si>
  <si>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</si>
  <si>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</si>
  <si>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</si>
  <si>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</si>
  <si>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</si>
  <si>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</si>
  <si>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</si>
  <si>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</si>
  <si>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</si>
  <si>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</si>
  <si>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</si>
  <si>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</si>
  <si>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</si>
  <si>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</si>
  <si>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</si>
  <si>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</si>
  <si>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</si>
  <si>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</si>
  <si>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</si>
  <si>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</si>
  <si>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</si>
  <si>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</si>
  <si>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</si>
  <si>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</si>
  <si>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</si>
  <si>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</si>
  <si>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</si>
  <si>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</si>
  <si>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</si>
  <si>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</si>
  <si>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</si>
  <si>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</si>
  <si>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</si>
  <si>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</si>
  <si>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</si>
  <si>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</si>
  <si>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</si>
  <si>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</si>
  <si>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</si>
  <si>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</si>
  <si>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</si>
  <si>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</si>
  <si>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</si>
  <si>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</si>
  <si>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</si>
  <si>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</si>
  <si>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</si>
  <si>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</si>
  <si>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</si>
  <si>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</si>
  <si>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</si>
  <si>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</si>
  <si>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</si>
  <si>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</si>
  <si>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</si>
  <si>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</si>
  <si>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</si>
  <si>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</si>
  <si>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</si>
  <si>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</si>
  <si>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</si>
  <si>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</si>
  <si>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</si>
  <si>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</si>
  <si>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</si>
  <si>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</si>
  <si>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</si>
  <si>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</si>
  <si>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</si>
  <si>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</si>
  <si>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</si>
  <si>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</si>
  <si>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</si>
  <si>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</si>
  <si>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</si>
  <si>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</si>
  <si>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</si>
  <si>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</si>
  <si>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</si>
  <si>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</si>
  <si>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</si>
  <si>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</si>
  <si>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</si>
  <si>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</si>
  <si>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</si>
  <si>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</si>
  <si>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</si>
  <si>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</si>
  <si>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</si>
  <si>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</si>
  <si>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</si>
  <si>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</si>
  <si>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</si>
  <si>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</si>
  <si>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</si>
  <si>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</si>
  <si>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</si>
  <si>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</si>
  <si>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</si>
  <si>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</si>
  <si>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</si>
  <si>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</si>
  <si>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</si>
  <si>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</si>
  <si>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</si>
  <si>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</si>
  <si>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</si>
  <si>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</si>
  <si>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</si>
  <si>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</si>
  <si>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</si>
  <si>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</si>
  <si>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</si>
  <si>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</si>
  <si>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</si>
  <si>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</si>
  <si>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</si>
  <si>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</si>
  <si>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</si>
  <si>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</si>
  <si>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</si>
  <si>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</si>
  <si>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</si>
  <si>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</si>
  <si>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</si>
  <si>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</si>
  <si>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</si>
  <si>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</si>
  <si>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</si>
  <si>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</si>
  <si>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</si>
  <si>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</si>
  <si>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</si>
  <si>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</si>
  <si>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</si>
  <si>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</si>
  <si>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</si>
  <si>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</si>
  <si>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</si>
  <si>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</si>
  <si>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</si>
  <si>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</si>
  <si>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</si>
  <si>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</si>
  <si>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</si>
  <si>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</si>
  <si>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</si>
  <si>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</si>
  <si>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</si>
  <si>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</si>
  <si>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</si>
  <si>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</si>
  <si>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</si>
  <si>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</si>
  <si>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</si>
  <si>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</si>
  <si>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</si>
  <si>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</si>
  <si>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</si>
  <si>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</si>
  <si>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</si>
  <si>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</si>
  <si>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</si>
  <si>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</si>
  <si>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</si>
  <si>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</si>
  <si>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</si>
  <si>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</si>
  <si>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</si>
  <si>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</si>
  <si>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</si>
  <si>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</si>
  <si>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</si>
  <si>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</si>
  <si>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</si>
  <si>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</si>
  <si>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</si>
  <si>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</si>
  <si>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</si>
  <si>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</si>
  <si>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</si>
  <si>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</si>
  <si>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</si>
  <si>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</si>
  <si>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</si>
  <si>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</si>
  <si>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</si>
  <si>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</si>
  <si>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</si>
  <si>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</si>
  <si>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</si>
  <si>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</si>
  <si>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</si>
  <si>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</si>
  <si>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</si>
  <si>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</si>
  <si>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</si>
  <si>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</si>
  <si>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</si>
  <si>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</si>
  <si>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</si>
  <si>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</si>
  <si>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</si>
  <si>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</si>
  <si>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</si>
  <si>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</si>
  <si>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</si>
  <si>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</si>
  <si>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</si>
  <si>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</si>
  <si>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</si>
  <si>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</si>
  <si>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</si>
  <si>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</si>
  <si>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</si>
  <si>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</si>
  <si>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</si>
  <si>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</si>
  <si>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</si>
  <si>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</si>
  <si>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</si>
  <si>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</si>
  <si>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</si>
  <si>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</si>
  <si>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</si>
  <si>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</si>
  <si>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</si>
  <si>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</si>
  <si>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</si>
  <si>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</si>
  <si>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</si>
  <si>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</si>
  <si>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</si>
  <si>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</si>
  <si>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</si>
  <si>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</si>
  <si>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</si>
  <si>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</si>
  <si>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</si>
  <si>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</si>
  <si>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</si>
  <si>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</si>
  <si>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</si>
  <si>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</si>
  <si>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</si>
  <si>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</si>
  <si>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</si>
  <si>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</si>
  <si>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</si>
  <si>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</si>
  <si>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</si>
  <si>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</si>
  <si>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</si>
  <si>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</si>
  <si>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</si>
  <si>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</si>
  <si>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</si>
  <si>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</si>
  <si>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</si>
  <si>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</si>
  <si>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</si>
  <si>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</si>
  <si>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</si>
  <si>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</si>
  <si>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</si>
  <si>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</si>
  <si>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</si>
  <si>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</si>
  <si>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</si>
  <si>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</si>
  <si>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</si>
  <si>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</si>
  <si>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</si>
  <si>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</si>
  <si>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</si>
  <si>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</si>
  <si>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</si>
  <si>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</si>
  <si>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</si>
  <si>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</si>
  <si>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</si>
  <si>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</si>
  <si>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</si>
  <si>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</si>
  <si>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</si>
  <si>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</si>
  <si>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</si>
  <si>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</si>
  <si>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</si>
  <si>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</si>
  <si>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</si>
  <si>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</si>
  <si>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</si>
  <si>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</si>
  <si>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</si>
  <si>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</si>
  <si>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</si>
  <si>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</si>
  <si>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</si>
  <si>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</si>
  <si>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</si>
  <si>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</si>
  <si>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</si>
  <si>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</si>
  <si>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</si>
  <si>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</si>
  <si>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</si>
  <si>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</si>
  <si>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</si>
  <si>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</si>
  <si>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</si>
  <si>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</si>
  <si>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</si>
  <si>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</si>
  <si>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</si>
  <si>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</si>
  <si>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</si>
  <si>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</si>
  <si>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</si>
  <si>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</si>
  <si>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</si>
  <si>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</si>
  <si>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</si>
  <si>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</si>
  <si>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</si>
  <si>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</si>
  <si>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</si>
  <si>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</si>
  <si>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</si>
  <si>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</si>
  <si>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</si>
  <si>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</si>
  <si>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</si>
  <si>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</si>
  <si>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</si>
  <si>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</si>
  <si>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</si>
  <si>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</si>
  <si>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</si>
  <si>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</si>
  <si>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</si>
  <si>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</si>
  <si>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</si>
  <si>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</si>
  <si>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</si>
  <si>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</si>
  <si>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</si>
  <si>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</si>
  <si>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</si>
  <si>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</si>
  <si>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</si>
  <si>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</si>
  <si>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</si>
  <si>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</si>
  <si>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</si>
  <si>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</si>
  <si>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</si>
  <si>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</si>
  <si>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</si>
  <si>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</si>
  <si>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</si>
  <si>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</si>
  <si>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</si>
  <si>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</si>
  <si>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</si>
  <si>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</si>
  <si>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</si>
  <si>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</si>
  <si>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</si>
  <si>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</si>
  <si>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</si>
  <si>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</si>
  <si>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</si>
  <si>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</si>
  <si>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</si>
  <si>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</si>
  <si>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</si>
  <si>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</si>
  <si>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</si>
  <si>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</si>
  <si>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</si>
  <si>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</si>
  <si>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</si>
  <si>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</si>
  <si>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</si>
  <si>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</si>
  <si>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</si>
  <si>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</si>
  <si>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</si>
  <si>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</si>
  <si>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</si>
  <si>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</si>
  <si>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</si>
  <si>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</si>
  <si>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</si>
  <si>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</si>
  <si>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</si>
  <si>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</si>
  <si>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</si>
  <si>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</si>
  <si>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</si>
  <si>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</si>
  <si>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</si>
  <si>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</si>
  <si>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</si>
  <si>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</si>
  <si>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</si>
  <si>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</si>
  <si>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</si>
  <si>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</si>
  <si>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</si>
  <si>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</si>
  <si>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</si>
  <si>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</si>
  <si>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</si>
  <si>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</si>
  <si>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</si>
  <si>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</si>
  <si>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</si>
  <si>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</si>
  <si>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</si>
  <si>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</si>
  <si>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</si>
  <si>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</si>
  <si>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</si>
  <si>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</si>
  <si>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</si>
  <si>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</si>
  <si>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</si>
  <si>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</si>
  <si>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</si>
  <si>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</si>
  <si>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</si>
  <si>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</si>
  <si>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</si>
  <si>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</si>
  <si>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</si>
  <si>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</si>
  <si>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</si>
  <si>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</si>
  <si>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</si>
  <si>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</si>
  <si>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</si>
  <si>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</si>
  <si>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</si>
  <si>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</si>
  <si>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</si>
  <si>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</si>
  <si>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</si>
  <si>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</si>
  <si>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</si>
  <si>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</si>
  <si>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</si>
  <si>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</si>
  <si>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</si>
  <si>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</si>
  <si>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</si>
  <si>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</si>
  <si>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</si>
  <si>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</si>
  <si>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</si>
  <si>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</si>
  <si>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</si>
  <si>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</si>
  <si>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</si>
  <si>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</si>
  <si>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</si>
  <si>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</si>
  <si>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</si>
  <si>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</si>
  <si>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</si>
  <si>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</si>
  <si>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</si>
  <si>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</si>
  <si>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</si>
  <si>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</si>
  <si>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</si>
  <si>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</si>
  <si>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</si>
  <si>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</si>
  <si>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</si>
  <si>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</si>
  <si>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</si>
  <si>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</si>
  <si>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</si>
  <si>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</si>
  <si>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</si>
  <si>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</si>
  <si>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</si>
  <si>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</si>
  <si>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</si>
  <si>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</si>
  <si>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</si>
  <si>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</si>
  <si>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</si>
  <si>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</si>
  <si>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</si>
  <si>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</si>
  <si>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</si>
  <si>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</si>
  <si>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</si>
  <si>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</si>
  <si>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</si>
  <si>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</si>
  <si>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</si>
  <si>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</si>
  <si>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</si>
  <si>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</si>
  <si>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</si>
  <si>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</si>
  <si>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</si>
  <si>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</si>
  <si>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</si>
  <si>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</si>
  <si>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</si>
  <si>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</si>
  <si>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</si>
  <si>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</si>
  <si>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</si>
  <si>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</si>
  <si>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</si>
  <si>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</si>
  <si>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</si>
  <si>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</si>
  <si>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</si>
  <si>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</si>
  <si>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</si>
  <si>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</si>
  <si>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</si>
  <si>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</si>
  <si>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</si>
  <si>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</si>
  <si>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</si>
  <si>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</si>
  <si>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</si>
  <si>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</si>
  <si>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</si>
  <si>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</si>
  <si>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</si>
  <si>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</si>
  <si>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</si>
  <si>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</si>
  <si>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</si>
  <si>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</si>
  <si>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</si>
  <si>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</si>
  <si>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</si>
  <si>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</si>
  <si>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</si>
  <si>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</si>
  <si>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</si>
  <si>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</si>
  <si>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</si>
  <si>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</si>
  <si>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</si>
  <si>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</si>
  <si>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</si>
  <si>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</si>
  <si>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</si>
  <si>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</si>
  <si>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</si>
  <si>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</si>
  <si>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</si>
  <si>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</si>
  <si>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</si>
  <si>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</si>
  <si>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</si>
  <si>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</si>
  <si>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</si>
  <si>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</si>
  <si>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</si>
  <si>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</si>
  <si>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</si>
  <si>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</si>
  <si>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</si>
  <si>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</si>
  <si>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</si>
  <si>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</si>
  <si>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</si>
  <si>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</si>
  <si>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</si>
  <si>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</si>
  <si>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</si>
  <si>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</si>
  <si>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</si>
  <si>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</si>
  <si>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</si>
  <si>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</si>
  <si>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</si>
  <si>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</si>
  <si>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</si>
  <si>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</si>
  <si>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</si>
  <si>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</si>
  <si>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</si>
  <si>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</si>
  <si>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</si>
  <si>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</si>
  <si>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</si>
  <si>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</si>
  <si>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</si>
  <si>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</si>
  <si>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</si>
  <si>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</si>
  <si>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</si>
  <si>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</si>
  <si>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</si>
  <si>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</si>
  <si>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</si>
  <si>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</si>
  <si>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</si>
  <si>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</si>
  <si>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</si>
  <si>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</si>
  <si>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</si>
  <si>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</si>
  <si>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</si>
  <si>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</si>
  <si>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</si>
  <si>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</si>
  <si>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</si>
  <si>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</si>
  <si>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</si>
  <si>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</si>
  <si>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</si>
  <si>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</si>
  <si>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</si>
  <si>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</si>
  <si>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</si>
  <si>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</si>
  <si>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</si>
  <si>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</si>
  <si>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</si>
  <si>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</si>
  <si>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</si>
  <si>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</si>
  <si>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</si>
  <si>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</si>
  <si>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</si>
  <si>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</si>
  <si>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</si>
  <si>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</si>
  <si>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</si>
  <si>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</si>
  <si>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</si>
  <si>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</si>
  <si>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</si>
  <si>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</si>
  <si>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</si>
  <si>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</si>
  <si>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</si>
  <si>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</si>
  <si>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</si>
  <si>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</si>
  <si>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</si>
  <si>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</si>
  <si>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</si>
  <si>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</si>
  <si>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</si>
  <si>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</si>
  <si>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</si>
  <si>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</si>
  <si>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</si>
  <si>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</si>
  <si>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</si>
  <si>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</si>
  <si>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</si>
  <si>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</si>
  <si>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</si>
  <si>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</si>
  <si>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</si>
  <si>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</si>
  <si>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</si>
  <si>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</si>
  <si>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</si>
  <si>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</si>
  <si>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</si>
  <si>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</si>
  <si>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</si>
  <si>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</si>
  <si>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</si>
  <si>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</si>
  <si>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</si>
  <si>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</si>
  <si>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</si>
  <si>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</si>
  <si>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</si>
  <si>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</si>
  <si>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</si>
  <si>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</si>
  <si>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</si>
  <si>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</si>
  <si>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</si>
  <si>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</si>
  <si>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</si>
  <si>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</si>
  <si>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</si>
  <si>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</si>
  <si>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</si>
  <si>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</si>
  <si>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</si>
  <si>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</si>
  <si>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</si>
  <si>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</si>
  <si>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</si>
  <si>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</si>
  <si>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</si>
  <si>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</si>
  <si>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</si>
  <si>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</si>
  <si>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</si>
  <si>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</si>
  <si>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</si>
  <si>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</si>
  <si>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</si>
  <si>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</si>
  <si>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</si>
  <si>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</si>
  <si>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</si>
  <si>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</si>
  <si>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</si>
  <si>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</si>
  <si>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</si>
  <si>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</si>
  <si>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</si>
  <si>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</si>
  <si>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</si>
  <si>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</si>
  <si>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</si>
  <si>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</si>
  <si>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</si>
  <si>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</si>
  <si>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</si>
  <si>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</si>
  <si>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</si>
  <si>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</si>
  <si>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</si>
  <si>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</si>
  <si>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</si>
  <si>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</si>
  <si>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</si>
  <si>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</si>
  <si>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</si>
  <si>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</si>
  <si>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</si>
  <si>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</si>
  <si>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</si>
  <si>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</si>
  <si>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</si>
  <si>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</si>
  <si>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</si>
  <si>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</si>
  <si>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</si>
  <si>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</si>
  <si>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</si>
  <si>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</si>
  <si>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</si>
  <si>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</si>
  <si>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</si>
  <si>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</si>
  <si>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</si>
  <si>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</si>
  <si>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</si>
  <si>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</si>
  <si>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</si>
  <si>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</si>
  <si>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</si>
  <si>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</si>
  <si>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</si>
  <si>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</si>
  <si>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</si>
  <si>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</si>
  <si>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</si>
  <si>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</si>
  <si>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</si>
  <si>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</si>
  <si>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</si>
  <si>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</si>
  <si>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</si>
  <si>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</si>
  <si>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</si>
  <si>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</si>
  <si>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</si>
  <si>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</si>
  <si>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</si>
  <si>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</si>
  <si>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</si>
  <si>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</si>
  <si>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</si>
  <si>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</si>
  <si>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</si>
  <si>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</si>
  <si>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</si>
  <si>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</si>
  <si>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</si>
  <si>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</si>
  <si>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</si>
  <si>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</si>
  <si>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</si>
  <si>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</si>
  <si>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</si>
  <si>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</si>
  <si>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</si>
  <si>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</si>
  <si>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</si>
  <si>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</si>
  <si>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</si>
  <si>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</si>
  <si>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</si>
  <si>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</si>
  <si>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</si>
  <si>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</si>
  <si>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</si>
  <si>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</si>
  <si>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</si>
  <si>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</si>
  <si>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</si>
  <si>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</si>
  <si>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</si>
  <si>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</si>
  <si>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</si>
  <si>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</si>
  <si>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</si>
  <si>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</si>
  <si>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</si>
  <si>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</si>
  <si>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</si>
  <si>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</si>
  <si>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</si>
  <si>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</si>
  <si>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</si>
  <si>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</si>
  <si>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</si>
  <si>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</si>
  <si>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</si>
  <si>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</si>
  <si>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</si>
  <si>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</si>
  <si>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</si>
  <si>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</si>
  <si>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</si>
  <si>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</si>
  <si>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</si>
  <si>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</si>
  <si>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</si>
  <si>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</si>
  <si>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</si>
  <si>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</si>
  <si>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</si>
  <si>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</si>
  <si>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</si>
  <si>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</si>
  <si>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</si>
  <si>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</si>
  <si>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</si>
  <si>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</si>
  <si>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</si>
  <si>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</si>
  <si>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</si>
  <si>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</si>
  <si>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</si>
  <si>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</si>
  <si>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</si>
  <si>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</si>
  <si>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</si>
  <si>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</si>
  <si>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</si>
  <si>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</si>
  <si>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</si>
  <si>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</si>
  <si>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</si>
  <si>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</si>
  <si>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</si>
  <si>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</si>
  <si>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</si>
  <si>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</si>
  <si>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</si>
  <si>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</si>
  <si>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</si>
  <si>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</si>
  <si>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</si>
  <si>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</si>
  <si>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</si>
  <si>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</si>
  <si>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</si>
  <si>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</si>
  <si>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</si>
  <si>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</si>
  <si>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</si>
  <si>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</si>
  <si>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</si>
  <si>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</si>
  <si>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</si>
  <si>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</si>
  <si>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</si>
  <si>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</si>
  <si>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</si>
  <si>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</si>
  <si>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</si>
  <si>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</si>
  <si>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</si>
  <si>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</si>
  <si>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</si>
  <si>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</si>
  <si>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</si>
  <si>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</si>
  <si>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</si>
  <si>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</si>
  <si>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</si>
  <si>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</si>
  <si>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</si>
  <si>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</si>
  <si>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</si>
  <si>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</si>
  <si>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</si>
  <si>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</si>
  <si>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</si>
  <si>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</si>
  <si>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</si>
  <si>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</si>
  <si>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</si>
  <si>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</si>
  <si>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</si>
  <si>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</si>
  <si>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</si>
  <si>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</si>
  <si>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</si>
  <si>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</si>
  <si>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</si>
  <si>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</si>
  <si>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</si>
  <si>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</si>
  <si>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</si>
  <si>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</si>
  <si>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</si>
  <si>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</si>
  <si>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</si>
  <si>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</si>
  <si>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</si>
  <si>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</si>
  <si>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</si>
  <si>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</si>
  <si>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</si>
  <si>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</si>
  <si>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</si>
  <si>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</si>
  <si>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</si>
  <si>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</si>
  <si>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</si>
  <si>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</si>
  <si>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</si>
  <si>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</si>
  <si>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</si>
  <si>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</si>
  <si>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</si>
  <si>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</si>
  <si>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</si>
  <si>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</si>
  <si>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</si>
  <si>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</si>
  <si>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</si>
  <si>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</si>
  <si>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</si>
  <si>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</si>
  <si>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</si>
  <si>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</si>
  <si>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</si>
  <si>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</si>
  <si>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</si>
  <si>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</si>
  <si>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</si>
  <si>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</si>
  <si>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</si>
  <si>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</si>
  <si>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</si>
  <si>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</si>
  <si>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</si>
  <si>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</si>
  <si>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</si>
  <si>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</si>
  <si>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</si>
  <si>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</si>
  <si>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</si>
  <si>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</si>
  <si>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</si>
  <si>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</si>
  <si>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</si>
  <si>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</si>
  <si>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</si>
  <si>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</si>
  <si>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</si>
  <si>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</si>
  <si>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</si>
  <si>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</si>
  <si>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</si>
  <si>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</si>
  <si>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</si>
  <si>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</si>
  <si>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</si>
  <si>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</si>
  <si>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</si>
  <si>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</si>
  <si>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</si>
  <si>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</si>
  <si>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</si>
  <si>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</si>
  <si>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</si>
  <si>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</si>
  <si>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</si>
  <si>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</si>
  <si>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</si>
  <si>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</si>
  <si>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</si>
  <si>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</si>
  <si>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</si>
  <si>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</si>
  <si>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</si>
  <si>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</si>
  <si>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</si>
  <si>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</si>
  <si>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</si>
  <si>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</si>
  <si>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</si>
  <si>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</si>
  <si>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</si>
  <si>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</si>
  <si>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</si>
  <si>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</si>
  <si>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</si>
  <si>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</si>
  <si>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</si>
  <si>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</si>
  <si>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</si>
  <si>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</si>
  <si>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</si>
  <si>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</si>
  <si>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</si>
  <si>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</si>
  <si>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</si>
  <si>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</si>
  <si>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</si>
  <si>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</si>
  <si>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</si>
  <si>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</si>
  <si>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</si>
  <si>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</si>
  <si>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</si>
  <si>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</si>
  <si>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</si>
  <si>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</si>
  <si>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</si>
  <si>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</si>
  <si>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</si>
  <si>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</si>
  <si>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</si>
  <si>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</si>
  <si>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</si>
  <si>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</si>
  <si>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</si>
  <si>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</si>
  <si>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</si>
  <si>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</si>
  <si>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</si>
  <si>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</si>
  <si>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</si>
  <si>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</si>
  <si>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</si>
  <si>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</si>
  <si>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</si>
  <si>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</si>
  <si>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</si>
  <si>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</si>
  <si>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</si>
  <si>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</si>
  <si>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</si>
  <si>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</si>
  <si>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</si>
  <si>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</si>
  <si>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</si>
  <si>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</si>
  <si>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</si>
  <si>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</si>
  <si>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</si>
  <si>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</si>
  <si>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</si>
  <si>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</si>
  <si>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</si>
  <si>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</si>
  <si>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</si>
  <si>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</si>
  <si>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</si>
  <si>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</si>
  <si>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</si>
  <si>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</si>
  <si>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</si>
  <si>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</si>
  <si>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</si>
  <si>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</si>
  <si>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</si>
  <si>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</si>
  <si>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</si>
  <si>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</si>
  <si>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</si>
  <si>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</si>
  <si>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</si>
  <si>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</si>
  <si>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</si>
  <si>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</si>
  <si>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</si>
  <si>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</si>
  <si>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</si>
  <si>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</si>
  <si>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</si>
  <si>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</si>
  <si>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</si>
  <si>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</si>
  <si>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</si>
  <si>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</si>
  <si>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</si>
  <si>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</si>
  <si>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</si>
  <si>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</si>
  <si>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</si>
  <si>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</si>
  <si>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</si>
  <si>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</si>
  <si>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</si>
  <si>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</si>
  <si>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</si>
  <si>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</si>
  <si>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</si>
  <si>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</si>
  <si>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</si>
  <si>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</si>
  <si>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</si>
  <si>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</si>
  <si>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</si>
  <si>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</si>
  <si>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</si>
  <si>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</si>
  <si>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</si>
  <si>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</si>
  <si>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</si>
  <si>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</si>
  <si>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</si>
  <si>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</si>
  <si>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</si>
  <si>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</si>
  <si>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</si>
  <si>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</si>
  <si>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</si>
  <si>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</si>
  <si>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</si>
  <si>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</si>
  <si>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</si>
  <si>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</si>
  <si>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</si>
  <si>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</si>
  <si>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</si>
  <si>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</si>
  <si>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</si>
  <si>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</si>
  <si>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</si>
  <si>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</si>
  <si>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</si>
  <si>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</si>
  <si>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</si>
  <si>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</si>
  <si>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</si>
  <si>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</si>
  <si>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</si>
  <si>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</si>
  <si>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</si>
  <si>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</si>
  <si>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</si>
  <si>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</si>
  <si>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</si>
  <si>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</si>
  <si>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</si>
  <si>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</si>
  <si>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</si>
  <si>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</si>
  <si>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</si>
  <si>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</si>
  <si>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</si>
  <si>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</si>
  <si>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</si>
  <si>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</si>
  <si>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</si>
  <si>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</si>
  <si>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</si>
  <si>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</si>
  <si>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</si>
  <si>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</si>
  <si>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</si>
  <si>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</si>
  <si>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</si>
  <si>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</si>
  <si>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</si>
  <si>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</si>
  <si>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</si>
  <si>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</si>
  <si>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</si>
  <si>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</si>
  <si>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</si>
  <si>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</si>
  <si>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</si>
  <si>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</si>
  <si>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</si>
  <si>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</si>
  <si>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</si>
  <si>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</si>
  <si>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</si>
  <si>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</si>
  <si>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</si>
  <si>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</si>
  <si>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</si>
  <si>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</si>
  <si>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</si>
  <si>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</si>
  <si>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</si>
  <si>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</si>
  <si>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</si>
  <si>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</si>
  <si>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</si>
  <si>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</si>
  <si>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</si>
  <si>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</si>
  <si>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</si>
  <si>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</si>
  <si>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</si>
  <si>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</si>
  <si>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</si>
  <si>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</si>
  <si>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</si>
  <si>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</si>
  <si>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</si>
  <si>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</si>
  <si>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</si>
  <si>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</si>
  <si>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</si>
  <si>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</si>
  <si>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</si>
  <si>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</si>
  <si>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</si>
  <si>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</si>
  <si>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</si>
  <si>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</si>
  <si>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</si>
  <si>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</si>
  <si>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</si>
  <si>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</si>
  <si>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</si>
  <si>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</si>
  <si>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</si>
  <si>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</si>
  <si>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</si>
  <si>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</si>
  <si>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</si>
  <si>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</si>
  <si>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</si>
  <si>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</si>
  <si>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</si>
  <si>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</si>
  <si>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</si>
  <si>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</si>
  <si>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</si>
  <si>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</si>
  <si>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</si>
  <si>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</si>
  <si>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</si>
  <si>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</si>
  <si>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</si>
  <si>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</si>
  <si>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</si>
  <si>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</si>
  <si>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</si>
  <si>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</si>
  <si>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</si>
  <si>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</si>
  <si>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</si>
  <si>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</si>
  <si>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</si>
  <si>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</si>
  <si>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</si>
  <si>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</si>
  <si>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</si>
  <si>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</si>
  <si>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</si>
  <si>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</si>
  <si>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</si>
  <si>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</si>
  <si>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</si>
  <si>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</si>
  <si>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</si>
  <si>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</si>
  <si>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</si>
  <si>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</si>
  <si>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</si>
  <si>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</si>
  <si>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</si>
  <si>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</si>
  <si>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</si>
  <si>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</si>
  <si>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</si>
  <si>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</si>
  <si>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</si>
  <si>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</si>
  <si>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</si>
  <si>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</si>
  <si>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</si>
  <si>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</si>
  <si>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</si>
  <si>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</si>
  <si>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</si>
  <si>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</si>
  <si>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</si>
  <si>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</si>
  <si>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</si>
  <si>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</si>
  <si>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</si>
  <si>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</si>
  <si>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</si>
  <si>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</si>
  <si>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</si>
  <si>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</si>
  <si>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</si>
  <si>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</si>
  <si>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</si>
  <si>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</si>
  <si>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</si>
  <si>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</si>
  <si>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</si>
  <si>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</si>
  <si>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</si>
  <si>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</si>
  <si>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</si>
  <si>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</si>
  <si>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</si>
  <si>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</si>
  <si>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</si>
  <si>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</si>
  <si>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</si>
  <si>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</si>
  <si>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</si>
  <si>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</si>
  <si>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</si>
  <si>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</si>
  <si>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</si>
  <si>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</si>
  <si>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</si>
  <si>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</si>
  <si>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</si>
  <si>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</si>
  <si>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</si>
  <si>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</si>
  <si>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</si>
  <si>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</si>
  <si>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</si>
  <si>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</si>
  <si>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</si>
  <si>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</si>
  <si>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</si>
  <si>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</si>
  <si>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</si>
  <si>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</si>
  <si>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</si>
  <si>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</si>
  <si>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</si>
  <si>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</si>
  <si>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</si>
  <si>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</si>
  <si>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</si>
  <si>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</si>
  <si>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</si>
  <si>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</si>
  <si>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</si>
  <si>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</si>
  <si>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</si>
  <si>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</si>
  <si>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</si>
  <si>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</si>
  <si>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</si>
  <si>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</si>
  <si>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</si>
  <si>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</si>
  <si>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</si>
  <si>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</si>
  <si>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</si>
  <si>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</si>
  <si>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</si>
  <si>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</si>
  <si>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</si>
  <si>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</si>
  <si>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</si>
  <si>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</si>
  <si>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</si>
  <si>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</si>
  <si>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</si>
  <si>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</si>
  <si>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</si>
  <si>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</si>
  <si>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</si>
  <si>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</si>
  <si>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</si>
  <si>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</si>
  <si>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</si>
  <si>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</si>
  <si>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</si>
  <si>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</si>
  <si>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</si>
  <si>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</si>
  <si>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</si>
  <si>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</si>
  <si>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</si>
  <si>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</si>
  <si>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</si>
  <si>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</si>
  <si>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</si>
  <si>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</si>
  <si>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</si>
  <si>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</si>
  <si>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</si>
  <si>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</si>
  <si>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</si>
  <si>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</si>
  <si>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</si>
  <si>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</si>
  <si>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</si>
  <si>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</si>
  <si>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</si>
  <si>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</si>
  <si>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</si>
  <si>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</si>
  <si>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</si>
  <si>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</si>
  <si>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</si>
  <si>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</si>
  <si>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</si>
  <si>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</si>
  <si>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</si>
  <si>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</si>
  <si>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</si>
  <si>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</si>
  <si>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</si>
  <si>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</si>
  <si>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</si>
  <si>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</si>
  <si>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</si>
  <si>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</si>
  <si>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</si>
  <si>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</si>
  <si>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</si>
  <si>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</si>
  <si>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</si>
  <si>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</si>
  <si>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</si>
  <si>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</si>
  <si>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</si>
  <si>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</si>
  <si>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</si>
  <si>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</si>
  <si>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</si>
  <si>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</si>
  <si>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</si>
  <si>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</si>
  <si>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</si>
  <si>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</si>
  <si>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</si>
  <si>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</si>
  <si>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</si>
  <si>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</si>
  <si>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</si>
  <si>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</si>
  <si>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</si>
  <si>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</si>
  <si>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</si>
  <si>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</si>
  <si>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</si>
  <si>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</si>
  <si>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</si>
  <si>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</si>
  <si>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</si>
  <si>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</si>
  <si>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</si>
  <si>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</si>
  <si>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</si>
  <si>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</si>
  <si>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</si>
  <si>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</si>
  <si>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</si>
  <si>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</si>
  <si>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</si>
  <si>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</si>
  <si>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</si>
  <si>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</si>
  <si>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</si>
  <si>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</si>
  <si>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</si>
  <si>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</si>
  <si>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</si>
  <si>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</si>
  <si>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</si>
  <si>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</si>
  <si>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</si>
  <si>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</si>
  <si>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</si>
  <si>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</si>
  <si>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</si>
  <si>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</si>
  <si>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</si>
  <si>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</si>
  <si>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</si>
  <si>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</si>
  <si>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</si>
  <si>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</si>
  <si>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</si>
  <si>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</si>
  <si>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</si>
  <si>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</si>
  <si>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</si>
  <si>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</si>
  <si>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</si>
  <si>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</si>
  <si>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</si>
  <si>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</si>
  <si>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</si>
  <si>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</si>
  <si>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</si>
  <si>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</si>
  <si>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</si>
  <si>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</si>
  <si>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</si>
  <si>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</si>
  <si>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</si>
  <si>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</si>
  <si>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</si>
  <si>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</si>
  <si>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</si>
  <si>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</si>
  <si>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</si>
  <si>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</si>
  <si>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</si>
  <si>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</si>
  <si>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</si>
  <si>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</si>
  <si>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</si>
  <si>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</si>
  <si>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</si>
  <si>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</si>
  <si>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</si>
  <si>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</si>
  <si>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</si>
  <si>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</si>
  <si>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</si>
  <si>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</si>
  <si>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</si>
  <si>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</si>
  <si>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</si>
  <si>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</si>
  <si>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</si>
  <si>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</si>
  <si>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</si>
  <si>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</si>
  <si>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</si>
  <si>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</si>
  <si>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</si>
  <si>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</si>
  <si>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</si>
  <si>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</si>
  <si>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</si>
  <si>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</si>
  <si>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</si>
  <si>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</si>
  <si>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</si>
  <si>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</si>
  <si>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</si>
  <si>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</si>
  <si>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</si>
  <si>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</si>
  <si>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</si>
  <si>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</si>
  <si>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</si>
  <si>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</si>
  <si>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</si>
  <si>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</si>
  <si>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</si>
  <si>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</si>
  <si>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</si>
  <si>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</si>
  <si>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</si>
  <si>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</si>
  <si>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</si>
  <si>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</si>
  <si>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</si>
  <si>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</si>
  <si>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</si>
  <si>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</si>
  <si>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</si>
  <si>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</si>
  <si>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</si>
  <si>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</si>
  <si>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</si>
  <si>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</si>
  <si>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</si>
  <si>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</si>
  <si>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</si>
  <si>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</si>
  <si>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</si>
  <si>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</si>
  <si>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</si>
  <si>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</si>
  <si>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</si>
  <si>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</si>
  <si>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</si>
  <si>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</si>
  <si>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</si>
  <si>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</si>
  <si>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</si>
  <si>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</si>
  <si>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</si>
  <si>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</si>
  <si>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</si>
  <si>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</si>
  <si>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</si>
  <si>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</si>
  <si>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</si>
  <si>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</si>
  <si>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</si>
  <si>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</si>
  <si>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</si>
  <si>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</si>
  <si>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</si>
  <si>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</si>
  <si>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</si>
  <si>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</si>
  <si>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</si>
  <si>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</si>
  <si>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</si>
  <si>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</si>
  <si>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</si>
  <si>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</si>
  <si>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</si>
  <si>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</si>
  <si>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</si>
  <si>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</si>
  <si>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</si>
  <si>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</si>
  <si>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</si>
  <si>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</si>
  <si>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</si>
  <si>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</si>
  <si>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</si>
  <si>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</si>
  <si>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</si>
  <si>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</si>
  <si>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</si>
  <si>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</si>
  <si>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</si>
  <si>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</si>
  <si>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</si>
  <si>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</si>
  <si>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</si>
  <si>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</si>
  <si>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</si>
  <si>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</si>
  <si>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</si>
  <si>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</si>
  <si>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</si>
  <si>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</si>
  <si>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</si>
  <si>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</si>
  <si>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</si>
  <si>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</si>
  <si>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</si>
  <si>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</si>
  <si>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</si>
  <si>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</si>
  <si>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</si>
  <si>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</si>
  <si>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</si>
  <si>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</si>
  <si>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</si>
  <si>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</si>
  <si>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</si>
  <si>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</si>
  <si>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</si>
  <si>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</si>
  <si>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</si>
  <si>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</si>
  <si>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</si>
  <si>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</si>
  <si>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</si>
  <si>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</si>
  <si>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</si>
  <si>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</si>
  <si>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</si>
  <si>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</si>
  <si>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</si>
  <si>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</si>
  <si>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</si>
  <si>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</si>
  <si>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</si>
  <si>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</si>
  <si>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</si>
  <si>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</si>
  <si>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</si>
  <si>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</si>
  <si>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</si>
  <si>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</si>
  <si>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</si>
  <si>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</si>
  <si>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</si>
  <si>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</si>
  <si>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</si>
  <si>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</si>
  <si>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</si>
  <si>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</si>
  <si>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</si>
  <si>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</si>
  <si>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</si>
  <si>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</si>
  <si>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</si>
  <si>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</si>
  <si>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</si>
  <si>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</si>
  <si>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</si>
  <si>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</si>
  <si>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</si>
  <si>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</si>
  <si>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</si>
  <si>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</si>
  <si>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</si>
  <si>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</si>
  <si>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</si>
  <si>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</si>
  <si>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</si>
  <si>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</si>
  <si>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</si>
  <si>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</si>
  <si>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</si>
  <si>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</si>
  <si>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</si>
  <si>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</si>
  <si>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</si>
  <si>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</si>
  <si>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</si>
  <si>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</si>
  <si>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</si>
  <si>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</si>
  <si>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</si>
  <si>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</si>
  <si>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</si>
  <si>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</si>
  <si>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</si>
  <si>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</si>
  <si>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</si>
  <si>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</si>
  <si>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</si>
  <si>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</si>
  <si>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</si>
  <si>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</si>
  <si>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</si>
  <si>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</si>
  <si>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</si>
  <si>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</si>
  <si>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</si>
  <si>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</si>
  <si>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</si>
  <si>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</si>
  <si>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</si>
  <si>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</si>
  <si>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</si>
  <si>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</si>
  <si>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</si>
  <si>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</si>
  <si>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</si>
  <si>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</si>
  <si>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</si>
  <si>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</si>
  <si>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</si>
  <si>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</si>
  <si>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</si>
  <si>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</si>
  <si>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</si>
  <si>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</si>
  <si>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</si>
  <si>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</si>
  <si>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</si>
  <si>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</si>
  <si>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</si>
  <si>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</si>
  <si>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</si>
  <si>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</si>
  <si>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</si>
  <si>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</si>
  <si>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</si>
  <si>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</si>
  <si>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</si>
  <si>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</si>
  <si>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</si>
  <si>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</si>
  <si>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</si>
  <si>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</si>
  <si>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</si>
  <si>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</si>
  <si>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</si>
  <si>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</si>
  <si>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</si>
  <si>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</si>
  <si>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</si>
  <si>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</si>
  <si>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</si>
  <si>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</si>
  <si>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</si>
  <si>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</si>
  <si>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</si>
  <si>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</si>
  <si>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</si>
  <si>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</si>
  <si>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</si>
  <si>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</si>
  <si>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</si>
  <si>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</si>
  <si>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</si>
  <si>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</si>
  <si>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</si>
  <si>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</si>
  <si>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</si>
  <si>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</si>
  <si>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</si>
  <si>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</si>
  <si>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</si>
  <si>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</si>
  <si>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</si>
  <si>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</si>
  <si>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</si>
  <si>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</si>
  <si>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</si>
  <si>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</si>
  <si>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</si>
  <si>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</si>
  <si>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</si>
  <si>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</si>
  <si>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</si>
  <si>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</si>
  <si>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</si>
  <si>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</si>
  <si>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</si>
  <si>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</si>
  <si>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</si>
  <si>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</si>
  <si>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</si>
  <si>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</si>
  <si>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</si>
  <si>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</si>
  <si>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</si>
  <si>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</si>
  <si>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</si>
  <si>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</si>
  <si>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</si>
  <si>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</si>
  <si>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</si>
  <si>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</si>
  <si>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</si>
  <si>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</si>
  <si>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</si>
  <si>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</si>
  <si>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</si>
  <si>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</si>
  <si>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</si>
  <si>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</si>
  <si>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</si>
  <si>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</si>
  <si>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</si>
  <si>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</si>
  <si>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</si>
  <si>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</si>
  <si>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</si>
  <si>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</si>
  <si>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</si>
  <si>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</si>
  <si>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</si>
  <si>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</si>
  <si>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</si>
  <si>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</si>
  <si>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</si>
  <si>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</si>
  <si>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</si>
  <si>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</si>
  <si>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</si>
  <si>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</si>
  <si>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</si>
  <si>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</si>
  <si>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</si>
  <si>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</si>
  <si>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</si>
  <si>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</si>
  <si>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</si>
  <si>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</si>
  <si>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</si>
  <si>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</si>
  <si>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</si>
  <si>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</si>
  <si>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</si>
  <si>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</si>
  <si>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</si>
  <si>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</si>
  <si>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</si>
  <si>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</si>
  <si>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</si>
  <si>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</si>
  <si>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</si>
  <si>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</si>
  <si>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</si>
  <si>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</si>
  <si>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</si>
  <si>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</si>
  <si>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</si>
  <si>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</si>
  <si>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</si>
  <si>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</si>
  <si>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</si>
  <si>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</si>
  <si>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</si>
  <si>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</si>
  <si>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</si>
  <si>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</si>
  <si>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</si>
  <si>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</si>
  <si>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</si>
  <si>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</si>
  <si>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</si>
  <si>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</si>
  <si>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</si>
  <si>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</si>
  <si>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</si>
  <si>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</si>
  <si>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</si>
  <si>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</si>
  <si>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</si>
  <si>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</si>
  <si>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</si>
  <si>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</si>
  <si>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</si>
  <si>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</si>
  <si>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</si>
  <si>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</si>
  <si>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</si>
  <si>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</si>
  <si>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</si>
  <si>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</si>
  <si>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</si>
  <si>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</si>
  <si>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</si>
  <si>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</si>
  <si>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</si>
  <si>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</si>
  <si>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</si>
  <si>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</si>
  <si>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</si>
  <si>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</si>
  <si>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</si>
  <si>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</si>
  <si>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</si>
  <si>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</si>
  <si>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</si>
  <si>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</si>
  <si>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</si>
  <si>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</si>
  <si>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</si>
  <si>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</si>
  <si>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</si>
  <si>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</si>
  <si>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</si>
  <si>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</si>
  <si>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</si>
  <si>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</si>
  <si>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</si>
  <si>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</si>
  <si>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</si>
  <si>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</si>
  <si>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</si>
  <si>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</si>
  <si>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</si>
  <si>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</si>
  <si>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</si>
  <si>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</si>
  <si>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</si>
  <si>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</si>
  <si>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</si>
  <si>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</si>
  <si>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</si>
  <si>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</si>
  <si>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</si>
  <si>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</si>
  <si>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</si>
  <si>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</si>
  <si>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</si>
  <si>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</si>
  <si>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</si>
  <si>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</si>
  <si>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</si>
  <si>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</si>
  <si>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</si>
  <si>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</si>
  <si>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</si>
  <si>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</si>
  <si>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</si>
  <si>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</si>
  <si>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</si>
  <si>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</si>
  <si>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</si>
  <si>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</si>
  <si>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</si>
  <si>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</si>
  <si>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</si>
  <si>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</si>
  <si>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</si>
  <si>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</si>
  <si>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</si>
  <si>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</si>
  <si>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</si>
  <si>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</si>
  <si>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</si>
  <si>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</si>
  <si>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</si>
  <si>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</si>
  <si>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</si>
  <si>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</si>
  <si>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</si>
  <si>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</si>
  <si>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</si>
  <si>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</si>
  <si>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</si>
  <si>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</si>
  <si>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</si>
  <si>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</si>
  <si>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</si>
  <si>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</si>
  <si>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</si>
  <si>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</si>
  <si>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</si>
  <si>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</si>
  <si>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</si>
  <si>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</si>
  <si>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</si>
  <si>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</si>
  <si>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</si>
  <si>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</si>
  <si>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</si>
  <si>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</si>
  <si>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</si>
  <si>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</si>
  <si>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</si>
  <si>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</si>
  <si>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</si>
  <si>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</si>
  <si>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</si>
  <si>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</si>
  <si>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</si>
  <si>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</si>
  <si>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</si>
  <si>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</si>
  <si>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</si>
  <si>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</si>
  <si>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</si>
  <si>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</si>
  <si>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</si>
  <si>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</si>
  <si>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</si>
  <si>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</si>
  <si>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</si>
  <si>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</si>
  <si>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</si>
  <si>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</si>
  <si>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</si>
  <si>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</si>
  <si>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</si>
  <si>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</si>
  <si>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</si>
  <si>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</si>
  <si>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</si>
  <si>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</si>
  <si>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</si>
  <si>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</si>
  <si>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</si>
  <si>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</si>
  <si>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</si>
  <si>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</si>
  <si>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</si>
  <si>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</si>
  <si>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</si>
  <si>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</si>
  <si>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</si>
  <si>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</si>
  <si>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</si>
  <si>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</si>
  <si>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</si>
  <si>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</si>
  <si>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</si>
  <si>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</si>
  <si>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</si>
  <si>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</si>
  <si>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</si>
  <si>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</si>
  <si>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</si>
  <si>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</si>
  <si>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</si>
  <si>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</si>
  <si>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</si>
  <si>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</si>
  <si>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</si>
  <si>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</si>
  <si>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</si>
  <si>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</si>
  <si>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</si>
  <si>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</si>
  <si>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</si>
  <si>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</si>
  <si>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</si>
  <si>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</si>
  <si>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</si>
  <si>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</si>
  <si>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</si>
  <si>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</si>
  <si>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</si>
  <si>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</si>
  <si>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</si>
  <si>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</si>
  <si>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</si>
  <si>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</si>
  <si>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</si>
  <si>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</si>
  <si>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</si>
  <si>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</si>
  <si>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</si>
  <si>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</si>
  <si>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</si>
  <si>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</si>
  <si>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</si>
  <si>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</si>
  <si>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</si>
  <si>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</si>
  <si>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</si>
  <si>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</si>
  <si>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</si>
  <si>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</si>
  <si>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</si>
  <si>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</si>
  <si>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</si>
  <si>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</si>
  <si>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</si>
  <si>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</si>
  <si>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</si>
  <si>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</si>
  <si>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</si>
  <si>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</si>
  <si>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</si>
  <si>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</si>
  <si>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</si>
  <si>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</si>
  <si>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</si>
  <si>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</si>
  <si>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</si>
  <si>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</si>
  <si>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</si>
  <si>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</si>
  <si>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</si>
  <si>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</si>
  <si>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</si>
  <si>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</si>
  <si>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</si>
  <si>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</si>
  <si>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</si>
  <si>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</si>
  <si>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</si>
  <si>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</si>
  <si>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</si>
  <si>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</si>
  <si>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</si>
  <si>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</si>
  <si>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</si>
  <si>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</si>
  <si>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</si>
  <si>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</si>
  <si>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</si>
  <si>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</si>
  <si>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</si>
  <si>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</si>
  <si>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</si>
  <si>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</si>
  <si>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</si>
  <si>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</si>
  <si>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</si>
  <si>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</si>
  <si>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</si>
  <si>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</si>
  <si>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</si>
  <si>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</si>
  <si>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</si>
  <si>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</si>
  <si>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</si>
  <si>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</si>
  <si>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</si>
  <si>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</si>
  <si>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</si>
  <si>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</si>
  <si>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</si>
  <si>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</si>
  <si>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</si>
  <si>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</si>
  <si>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</si>
  <si>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</si>
  <si>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</si>
  <si>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</si>
  <si>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</si>
  <si>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</si>
  <si>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</si>
  <si>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</si>
  <si>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</si>
  <si>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</si>
  <si>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</si>
  <si>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</si>
  <si>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</si>
  <si>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</si>
  <si>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</si>
  <si>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</si>
  <si>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</si>
  <si>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</si>
  <si>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</si>
  <si>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</si>
  <si>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</si>
  <si>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</si>
  <si>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</si>
  <si>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</si>
  <si>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</si>
  <si>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</si>
  <si>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</si>
  <si>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</si>
  <si>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</si>
  <si>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</si>
  <si>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</si>
  <si>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</si>
  <si>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</si>
  <si>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</si>
  <si>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</si>
  <si>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</si>
  <si>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</si>
  <si>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</si>
  <si>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</si>
  <si>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</si>
  <si>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</si>
  <si>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</si>
  <si>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</si>
  <si>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</si>
  <si>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</si>
  <si>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</si>
  <si>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</si>
  <si>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</si>
  <si>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</si>
  <si>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</si>
  <si>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</si>
  <si>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</si>
  <si>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</si>
  <si>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</si>
  <si>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</si>
  <si>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</si>
  <si>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</si>
  <si>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</si>
  <si>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</si>
  <si>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</si>
  <si>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</si>
  <si>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</si>
  <si>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</si>
  <si>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</si>
  <si>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</si>
  <si>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</si>
  <si>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</si>
  <si>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</si>
  <si>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</si>
  <si>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</si>
  <si>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</si>
  <si>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</si>
  <si>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</si>
  <si>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</si>
  <si>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</si>
  <si>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</si>
  <si>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</si>
  <si>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</si>
  <si>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</si>
  <si>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</si>
  <si>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</si>
  <si>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</si>
  <si>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</si>
  <si>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</si>
  <si>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</si>
  <si>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</si>
  <si>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</si>
  <si>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</si>
  <si>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</si>
  <si>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</si>
  <si>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</si>
  <si>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</si>
  <si>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</si>
  <si>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</si>
  <si>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</si>
  <si>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</si>
  <si>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</si>
  <si>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</si>
  <si>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</si>
  <si>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</si>
  <si>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</si>
  <si>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</si>
  <si>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</si>
  <si>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</si>
  <si>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</si>
  <si>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</si>
  <si>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</si>
  <si>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</si>
  <si>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</si>
  <si>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</si>
  <si>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</si>
  <si>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</si>
  <si>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</si>
  <si>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</si>
  <si>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</si>
  <si>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</si>
  <si>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</si>
  <si>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</si>
  <si>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</si>
  <si>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</si>
  <si>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</si>
  <si>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</si>
  <si>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</si>
  <si>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</si>
  <si>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</si>
  <si>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</si>
  <si>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</si>
  <si>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</si>
  <si>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</si>
  <si>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</si>
  <si>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</si>
  <si>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</si>
  <si>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</si>
  <si>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</si>
  <si>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</si>
  <si>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</si>
  <si>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</si>
  <si>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</si>
  <si>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</si>
  <si>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</si>
  <si>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</si>
  <si>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</si>
  <si>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</si>
  <si>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</si>
  <si>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</si>
  <si>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</si>
  <si>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</si>
  <si>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</si>
  <si>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</si>
  <si>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</si>
  <si>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</si>
  <si>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</si>
  <si>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</si>
  <si>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</si>
  <si>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</si>
  <si>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</si>
  <si>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</si>
  <si>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</si>
  <si>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</si>
  <si>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</si>
  <si>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</si>
  <si>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</si>
  <si>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</si>
  <si>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</si>
  <si>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</si>
  <si>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</si>
  <si>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</si>
  <si>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</si>
  <si>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</si>
  <si>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</si>
  <si>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</si>
  <si>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</si>
  <si>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</si>
  <si>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</si>
  <si>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</si>
  <si>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</si>
  <si>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</si>
  <si>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</si>
  <si>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</si>
  <si>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</si>
  <si>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</si>
  <si>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</si>
  <si>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</si>
  <si>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</si>
  <si>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</si>
  <si>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</si>
  <si>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</si>
  <si>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</si>
  <si>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</si>
  <si>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</si>
  <si>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</si>
  <si>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</si>
  <si>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</si>
  <si>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</si>
  <si>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</si>
  <si>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</si>
  <si>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</si>
  <si>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</si>
  <si>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</si>
  <si>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</si>
  <si>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</si>
  <si>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</si>
  <si>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</si>
  <si>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</si>
  <si>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</si>
  <si>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</si>
  <si>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</si>
  <si>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</si>
  <si>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</si>
  <si>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</si>
  <si>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</si>
  <si>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</si>
  <si>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</si>
  <si>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</si>
  <si>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</si>
  <si>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</si>
  <si>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</si>
  <si>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</si>
  <si>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</si>
  <si>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</si>
  <si>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</si>
  <si>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</si>
  <si>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</si>
  <si>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</si>
  <si>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</si>
  <si>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</si>
  <si>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</si>
  <si>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</si>
  <si>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</si>
  <si>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</si>
  <si>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</si>
  <si>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</si>
  <si>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</si>
  <si>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</si>
  <si>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</si>
  <si>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</si>
  <si>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</si>
  <si>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</si>
  <si>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</si>
  <si>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</si>
  <si>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</si>
  <si>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</si>
  <si>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</si>
  <si>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</si>
  <si>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</si>
  <si>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</si>
  <si>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</si>
  <si>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</si>
  <si>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</si>
  <si>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</si>
  <si>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</si>
  <si>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</si>
  <si>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</si>
  <si>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</si>
  <si>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</si>
  <si>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</si>
  <si>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</si>
  <si>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</si>
  <si>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</si>
  <si>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</si>
  <si>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</si>
  <si>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</si>
  <si>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</si>
  <si>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</si>
  <si>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</si>
  <si>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</si>
  <si>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</si>
  <si>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</si>
  <si>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</si>
  <si>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</si>
  <si>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</si>
  <si>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</si>
  <si>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</si>
  <si>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</si>
  <si>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</si>
  <si>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</si>
  <si>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</si>
  <si>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</si>
  <si>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</si>
  <si>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</si>
  <si>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</si>
  <si>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</si>
  <si>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</si>
  <si>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</si>
  <si>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</si>
  <si>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</si>
  <si>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</si>
  <si>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</si>
  <si>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</si>
  <si>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</si>
  <si>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</si>
  <si>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</si>
  <si>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</si>
  <si>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</si>
  <si>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</si>
  <si>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</si>
  <si>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</si>
  <si>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</si>
  <si>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</si>
  <si>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</si>
  <si>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</si>
  <si>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</si>
  <si>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</si>
  <si>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</si>
  <si>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</si>
  <si>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</si>
  <si>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</si>
  <si>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</si>
  <si>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</si>
  <si>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</si>
  <si>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</si>
  <si>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</si>
  <si>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</si>
  <si>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</si>
  <si>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</si>
  <si>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</si>
  <si>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</si>
  <si>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</si>
  <si>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</si>
  <si>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</si>
  <si>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</si>
  <si>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</si>
  <si>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</si>
  <si>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</si>
  <si>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</si>
  <si>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</si>
  <si>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</si>
  <si>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</si>
  <si>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</si>
  <si>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</si>
  <si>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</si>
  <si>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</si>
  <si>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</si>
  <si>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</si>
  <si>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</si>
  <si>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</si>
  <si>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</si>
  <si>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</si>
  <si>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</si>
  <si>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</si>
  <si>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</si>
  <si>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</si>
  <si>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</si>
  <si>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</si>
  <si>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</si>
  <si>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</si>
  <si>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</si>
  <si>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</si>
  <si>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</si>
  <si>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</si>
  <si>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</si>
  <si>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</si>
  <si>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</si>
  <si>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</si>
  <si>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</si>
  <si>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</si>
  <si>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</si>
  <si>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</si>
  <si>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</si>
  <si>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</si>
  <si>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</si>
  <si>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</si>
  <si>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</si>
  <si>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</si>
  <si>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</si>
  <si>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</si>
  <si>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</si>
  <si>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</si>
  <si>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</si>
  <si>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</si>
  <si>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</si>
  <si>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</si>
  <si>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</si>
  <si>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</si>
  <si>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</si>
  <si>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</si>
  <si>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</si>
  <si>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</si>
  <si>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</si>
  <si>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</si>
  <si>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</si>
  <si>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</si>
  <si>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</si>
  <si>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</si>
  <si>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</si>
  <si>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</si>
  <si>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</si>
  <si>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</si>
  <si>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</si>
  <si>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</si>
  <si>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</si>
  <si>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</si>
  <si>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</si>
  <si>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</si>
  <si>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</si>
  <si>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</si>
  <si>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</si>
  <si>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</si>
  <si>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</si>
  <si>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</si>
  <si>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</si>
  <si>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</si>
  <si>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</si>
  <si>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</si>
  <si>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</si>
  <si>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</si>
  <si>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</si>
  <si>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</si>
  <si>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</si>
  <si>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</si>
  <si>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</si>
  <si>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</si>
  <si>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</si>
  <si>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</si>
  <si>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</si>
  <si>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</si>
  <si>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</si>
  <si>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</si>
  <si>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</si>
  <si>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</si>
  <si>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</si>
  <si>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</si>
  <si>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</si>
  <si>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</si>
  <si>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</si>
  <si>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</si>
  <si>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</si>
  <si>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</si>
  <si>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</si>
  <si>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</si>
  <si>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</si>
  <si>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</si>
  <si>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</si>
  <si>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</si>
  <si>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</si>
  <si>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</si>
  <si>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</si>
  <si>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</si>
  <si>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</si>
  <si>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</si>
  <si>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</si>
  <si>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</si>
  <si>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</si>
  <si>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</si>
  <si>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</si>
  <si>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</si>
  <si>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</si>
  <si>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</si>
  <si>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</si>
  <si>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</si>
  <si>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</si>
  <si>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</si>
  <si>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</si>
  <si>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</si>
  <si>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</si>
  <si>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</si>
  <si>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</si>
  <si>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</si>
  <si>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</si>
  <si>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</si>
  <si>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</si>
  <si>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</si>
  <si>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</si>
  <si>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</si>
  <si>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</si>
  <si>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</si>
  <si>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</si>
  <si>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</si>
  <si>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</si>
  <si>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</si>
  <si>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</si>
  <si>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</si>
  <si>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</si>
  <si>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</si>
  <si>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</si>
  <si>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</si>
  <si>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</si>
  <si>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</si>
  <si>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</si>
  <si>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</si>
  <si>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</si>
  <si>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</si>
  <si>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</si>
  <si>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</si>
  <si>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</si>
  <si>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</si>
  <si>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</si>
  <si>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</si>
  <si>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</si>
  <si>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</si>
  <si>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</si>
  <si>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</si>
  <si>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</si>
  <si>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</si>
  <si>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</si>
  <si>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</si>
  <si>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</si>
  <si>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</si>
  <si>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</si>
  <si>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</si>
  <si>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</si>
  <si>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</si>
  <si>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</si>
  <si>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</si>
  <si>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</si>
  <si>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</si>
  <si>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</si>
  <si>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</si>
  <si>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</si>
  <si>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</si>
  <si>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</si>
  <si>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</si>
  <si>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</si>
  <si>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</si>
  <si>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</si>
  <si>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</si>
  <si>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</si>
  <si>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</si>
  <si>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</si>
  <si>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</si>
  <si>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</si>
  <si>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</si>
  <si>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</si>
  <si>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</si>
  <si>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</si>
  <si>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</si>
  <si>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</si>
  <si>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</si>
  <si>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</si>
  <si>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</si>
  <si>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</si>
  <si>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</si>
  <si>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</si>
  <si>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</si>
  <si>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</si>
  <si>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</si>
  <si>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</si>
  <si>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</si>
  <si>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</si>
  <si>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</si>
  <si>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</si>
  <si>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</si>
  <si>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</si>
  <si>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</si>
  <si>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</si>
  <si>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</si>
  <si>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</si>
  <si>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</si>
  <si>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</si>
  <si>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</si>
  <si>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</si>
  <si>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</si>
  <si>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</si>
  <si>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</si>
  <si>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</si>
  <si>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</si>
  <si>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</si>
  <si>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</si>
  <si>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</si>
  <si>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</si>
  <si>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</si>
  <si>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</si>
  <si>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</si>
  <si>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</si>
  <si>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</si>
  <si>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</si>
  <si>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</si>
  <si>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</si>
  <si>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</si>
  <si>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</si>
  <si>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</si>
  <si>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</si>
  <si>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</si>
  <si>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</si>
  <si>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</si>
  <si>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</si>
  <si>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</si>
  <si>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</si>
  <si>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</si>
  <si>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</si>
  <si>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</si>
  <si>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</si>
  <si>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</si>
  <si>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</si>
  <si>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</si>
  <si>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</si>
  <si>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</si>
  <si>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</si>
  <si>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</si>
  <si>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</si>
  <si>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</si>
  <si>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</si>
  <si>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</si>
  <si>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</si>
  <si>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</si>
  <si>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</si>
  <si>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</si>
  <si>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</si>
  <si>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</si>
  <si>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</si>
  <si>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</si>
  <si>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</si>
  <si>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</si>
  <si>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</si>
  <si>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</si>
  <si>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</si>
  <si>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</si>
  <si>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</si>
  <si>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</si>
  <si>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</si>
  <si>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</si>
  <si>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</si>
  <si>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</si>
  <si>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</si>
  <si>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</si>
  <si>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</si>
  <si>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</si>
  <si>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</si>
  <si>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</si>
  <si>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</si>
  <si>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</si>
  <si>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</si>
  <si>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</si>
  <si>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</si>
  <si>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</si>
  <si>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</si>
  <si>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</si>
  <si>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</si>
  <si>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</si>
  <si>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</si>
  <si>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</si>
  <si>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</si>
  <si>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</si>
  <si>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</si>
  <si>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</si>
  <si>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</si>
  <si>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</si>
  <si>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</si>
  <si>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</si>
  <si>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</si>
  <si>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</si>
  <si>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</si>
  <si>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</si>
  <si>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</si>
  <si>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</si>
  <si>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</si>
  <si>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</si>
  <si>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</si>
  <si>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</si>
  <si>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</si>
  <si>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</si>
  <si>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</si>
  <si>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</si>
  <si>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</si>
  <si>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</si>
  <si>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</si>
  <si>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</si>
  <si>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</si>
  <si>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</si>
  <si>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</si>
  <si>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</si>
  <si>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</si>
  <si>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</si>
  <si>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</si>
  <si>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</si>
  <si>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</si>
  <si>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</si>
  <si>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</si>
  <si>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</si>
  <si>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</si>
  <si>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</si>
  <si>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</si>
  <si>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</si>
  <si>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</si>
  <si>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</si>
  <si>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</si>
  <si>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</si>
  <si>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</si>
  <si>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</si>
  <si>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</si>
  <si>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</si>
  <si>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</si>
  <si>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</si>
  <si>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</si>
  <si>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</si>
  <si>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</si>
  <si>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</si>
  <si>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</si>
  <si>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</si>
  <si>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</si>
  <si>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</si>
  <si>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</si>
  <si>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</si>
  <si>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</si>
  <si>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</si>
  <si>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</si>
  <si>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</si>
  <si>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</si>
  <si>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</si>
  <si>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</si>
  <si>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</si>
  <si>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</si>
  <si>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</si>
  <si>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</si>
  <si>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</si>
  <si>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</si>
  <si>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</si>
  <si>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</si>
  <si>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</si>
  <si>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</si>
  <si>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</si>
  <si>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</si>
  <si>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</si>
  <si>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</si>
  <si>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</si>
  <si>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</si>
  <si>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</si>
  <si>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</si>
  <si>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</si>
  <si>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</si>
  <si>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</si>
  <si>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</si>
  <si>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</si>
  <si>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</si>
  <si>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</si>
  <si>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</si>
  <si>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</si>
  <si>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</si>
  <si>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</si>
  <si>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</si>
  <si>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</si>
  <si>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</si>
  <si>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</si>
  <si>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</si>
  <si>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</si>
  <si>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</si>
  <si>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</si>
  <si>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</si>
  <si>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</si>
  <si>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</si>
  <si>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</si>
  <si>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</si>
  <si>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</si>
  <si>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</si>
  <si>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</si>
  <si>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</si>
  <si>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</si>
  <si>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</si>
  <si>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</si>
  <si>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</si>
  <si>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</si>
  <si>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</si>
  <si>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</si>
  <si>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</si>
  <si>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</si>
  <si>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</si>
  <si>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</si>
  <si>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</si>
  <si>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</si>
  <si>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</si>
  <si>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</si>
  <si>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</si>
  <si>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</si>
  <si>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</si>
  <si>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</si>
  <si>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</si>
  <si>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</si>
  <si>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</si>
  <si>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</si>
  <si>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</si>
  <si>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</si>
  <si>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</si>
  <si>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</si>
  <si>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</si>
  <si>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</si>
  <si>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</si>
  <si>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</si>
  <si>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</si>
  <si>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</si>
  <si>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</si>
  <si>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</si>
  <si>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</si>
  <si>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</si>
  <si>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</si>
  <si>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</si>
  <si>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</si>
  <si>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</si>
  <si>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</si>
  <si>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</si>
  <si>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</si>
  <si>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</si>
  <si>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</si>
  <si>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</si>
  <si>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</si>
  <si>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</si>
  <si>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</si>
  <si>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</si>
  <si>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</si>
  <si>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</si>
  <si>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</si>
  <si>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</si>
  <si>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</si>
  <si>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</si>
  <si>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</si>
  <si>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</si>
  <si>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</si>
  <si>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</si>
  <si>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</si>
  <si>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</si>
  <si>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</si>
  <si>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</si>
  <si>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</si>
  <si>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</si>
  <si>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</si>
  <si>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</si>
  <si>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</si>
  <si>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</si>
  <si>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</si>
  <si>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</si>
  <si>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</si>
  <si>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</si>
  <si>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</si>
  <si>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</si>
  <si>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</si>
  <si>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</si>
  <si>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</si>
  <si>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</si>
  <si>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</si>
  <si>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</si>
  <si>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</si>
  <si>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</si>
  <si>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</si>
  <si>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</si>
  <si>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</si>
  <si>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</si>
  <si>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</si>
  <si>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</si>
  <si>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</si>
  <si>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</si>
  <si>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</si>
  <si>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</si>
  <si>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</si>
  <si>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</si>
  <si>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</si>
  <si>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</si>
  <si>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</si>
  <si>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</si>
  <si>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</si>
  <si>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</si>
  <si>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</si>
  <si>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</si>
  <si>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</si>
  <si>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</si>
  <si>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</si>
  <si>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</si>
  <si>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</si>
  <si>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</si>
  <si>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</si>
  <si>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</si>
  <si>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</si>
  <si>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</si>
  <si>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</si>
  <si>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</si>
  <si>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</si>
  <si>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</si>
  <si>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</si>
  <si>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</si>
  <si>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</si>
  <si>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</si>
  <si>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</si>
  <si>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</si>
  <si>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</si>
  <si>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</si>
  <si>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</si>
  <si>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</si>
  <si>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</si>
  <si>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</si>
  <si>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</si>
  <si>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</si>
  <si>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</si>
  <si>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</si>
  <si>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</si>
  <si>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</si>
  <si>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</si>
  <si>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</si>
  <si>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</si>
  <si>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</si>
  <si>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</si>
  <si>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</si>
  <si>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</si>
  <si>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</si>
  <si>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</si>
  <si>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</si>
  <si>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</si>
  <si>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</si>
  <si>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</si>
  <si>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</si>
  <si>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</si>
  <si>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</si>
  <si>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</si>
  <si>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</si>
  <si>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</si>
  <si>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</si>
  <si>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</si>
  <si>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</si>
  <si>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</si>
  <si>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</si>
  <si>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</si>
  <si>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</si>
  <si>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</si>
  <si>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</si>
  <si>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</si>
  <si>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</si>
  <si>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</si>
  <si>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</si>
  <si>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</si>
  <si>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</si>
  <si>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</si>
  <si>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</si>
  <si>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</si>
  <si>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</si>
  <si>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</si>
  <si>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</si>
  <si>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</si>
  <si>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</si>
  <si>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</si>
  <si>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</si>
  <si>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</si>
  <si>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</si>
  <si>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</si>
  <si>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</si>
  <si>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</si>
  <si>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</si>
  <si>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</si>
  <si>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</si>
  <si>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</si>
  <si>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</si>
  <si>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</si>
  <si>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</si>
  <si>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</si>
  <si>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</si>
  <si>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</si>
  <si>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</si>
  <si>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</si>
  <si>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</si>
  <si>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</si>
  <si>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</si>
  <si>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</si>
  <si>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</si>
  <si>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</si>
  <si>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</si>
  <si>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</si>
  <si>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</si>
  <si>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</si>
  <si>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</si>
  <si>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</si>
  <si>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</si>
  <si>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</si>
  <si>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</si>
  <si>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</si>
  <si>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</si>
  <si>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</si>
  <si>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</si>
  <si>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</si>
  <si>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</si>
  <si>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</si>
  <si>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</si>
  <si>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</si>
  <si>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</si>
  <si>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</si>
  <si>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</si>
  <si>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</si>
  <si>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</si>
  <si>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</si>
  <si>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</si>
  <si>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</si>
  <si>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</si>
  <si>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</si>
  <si>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</si>
  <si>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</si>
  <si>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</si>
  <si>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</si>
  <si>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</si>
  <si>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</si>
  <si>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</si>
  <si>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</si>
  <si>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</si>
  <si>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</si>
  <si>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</si>
  <si>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</si>
  <si>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</si>
  <si>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</si>
  <si>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</si>
  <si>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</si>
  <si>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</si>
  <si>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</si>
  <si>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</si>
  <si>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</si>
  <si>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</si>
  <si>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</si>
  <si>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</si>
  <si>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</si>
  <si>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</si>
  <si>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</si>
  <si>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</si>
  <si>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</si>
  <si>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</si>
  <si>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</si>
  <si>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</si>
  <si>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</si>
  <si>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</si>
  <si>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</si>
  <si>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</si>
  <si>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</si>
  <si>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</si>
  <si>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</si>
  <si>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</si>
  <si>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</si>
  <si>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</si>
  <si>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</si>
  <si>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</si>
  <si>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</si>
  <si>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</si>
  <si>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</si>
  <si>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</si>
  <si>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</si>
  <si>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</si>
  <si>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</si>
  <si>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</si>
  <si>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</si>
  <si>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</si>
  <si>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</si>
  <si>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</si>
  <si>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</si>
  <si>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</si>
  <si>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</si>
  <si>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</si>
  <si>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</si>
  <si>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</si>
  <si>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</si>
  <si>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</si>
  <si>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</si>
  <si>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</si>
  <si>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</si>
  <si>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</si>
  <si>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</si>
  <si>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</si>
  <si>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</si>
  <si>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</si>
  <si>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</si>
  <si>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</si>
  <si>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</si>
  <si>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</si>
  <si>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</si>
  <si>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</si>
  <si>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</si>
  <si>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</si>
  <si>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</si>
  <si>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</si>
  <si>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</si>
  <si>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</si>
  <si>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</si>
  <si>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</si>
  <si>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</si>
  <si>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</si>
  <si>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</si>
  <si>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</si>
  <si>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</si>
  <si>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</si>
  <si>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</si>
  <si>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</si>
  <si>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</si>
  <si>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</si>
  <si>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</si>
  <si>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</si>
  <si>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</si>
  <si>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</si>
  <si>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</si>
  <si>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</si>
  <si>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</si>
  <si>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</si>
  <si>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</si>
  <si>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</si>
  <si>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</si>
  <si>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</si>
  <si>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</si>
  <si>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</si>
  <si>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</si>
  <si>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</si>
  <si>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</si>
  <si>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</si>
  <si>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</si>
  <si>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</si>
  <si>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</si>
  <si>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</si>
  <si>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</si>
  <si>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</si>
  <si>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</si>
  <si>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</si>
  <si>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</si>
  <si>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</si>
  <si>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</si>
  <si>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</si>
  <si>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</si>
  <si>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</si>
  <si>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</si>
  <si>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</si>
  <si>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</si>
  <si>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</si>
  <si>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</si>
  <si>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</si>
  <si>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</si>
  <si>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</si>
  <si>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</si>
  <si>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</si>
  <si>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</si>
  <si>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</si>
  <si>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</si>
  <si>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</si>
  <si>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</si>
  <si>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</si>
  <si>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</si>
  <si>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</si>
  <si>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</si>
  <si>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</si>
  <si>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</si>
  <si>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</si>
  <si>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</si>
  <si>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</si>
  <si>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</si>
  <si>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</si>
  <si>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</si>
  <si>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</si>
  <si>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</si>
  <si>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</si>
  <si>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</si>
  <si>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</si>
  <si>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</si>
  <si>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</si>
  <si>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</si>
  <si>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</si>
  <si>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</si>
  <si>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</si>
  <si>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</si>
  <si>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</si>
  <si>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</si>
  <si>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</si>
  <si>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</si>
  <si>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</si>
  <si>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</si>
  <si>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</si>
  <si>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</si>
  <si>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</si>
  <si>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</si>
  <si>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</si>
  <si>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</si>
  <si>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</si>
  <si>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</si>
  <si>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</si>
  <si>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</si>
  <si>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</si>
  <si>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</si>
  <si>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</si>
  <si>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</si>
  <si>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</si>
  <si>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</si>
  <si>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</si>
  <si>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</si>
  <si>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</si>
  <si>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</si>
  <si>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</si>
  <si>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</si>
  <si>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</si>
  <si>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</si>
  <si>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</si>
  <si>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</si>
  <si>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</si>
  <si>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</si>
  <si>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</si>
  <si>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</si>
  <si>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</si>
  <si>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</si>
  <si>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</si>
  <si>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</si>
  <si>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</si>
  <si>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</si>
  <si>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</si>
  <si>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</si>
  <si>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</si>
  <si>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</si>
  <si>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</si>
  <si>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</si>
  <si>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</si>
  <si>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</si>
  <si>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</si>
  <si>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</si>
  <si>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</si>
  <si>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</si>
  <si>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</si>
  <si>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</si>
  <si>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</si>
  <si>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</si>
  <si>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</si>
  <si>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</si>
  <si>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</si>
  <si>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</si>
  <si>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</si>
  <si>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</si>
  <si>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</si>
  <si>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</si>
  <si>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</si>
  <si>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</si>
  <si>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</si>
  <si>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</si>
  <si>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</si>
  <si>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</si>
  <si>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</si>
  <si>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</si>
  <si>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</si>
  <si>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</si>
  <si>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</si>
  <si>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</si>
  <si>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</si>
  <si>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</si>
  <si>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</si>
  <si>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</si>
  <si>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</si>
  <si>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</si>
  <si>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</si>
  <si>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</si>
  <si>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</si>
  <si>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</si>
  <si>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</si>
  <si>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</si>
  <si>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</si>
  <si>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</si>
  <si>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</si>
  <si>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</si>
  <si>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</si>
  <si>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</si>
  <si>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</si>
  <si>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</si>
  <si>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</si>
  <si>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</si>
  <si>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</si>
  <si>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</si>
  <si>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</si>
  <si>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</si>
  <si>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</si>
  <si>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</si>
  <si>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</si>
  <si>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</si>
  <si>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</si>
  <si>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</si>
  <si>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</si>
  <si>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</si>
  <si>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</si>
  <si>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</si>
  <si>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</si>
  <si>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</si>
  <si>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</si>
  <si>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</si>
  <si>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</si>
  <si>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</si>
  <si>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</si>
  <si>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</si>
  <si>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</si>
  <si>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</si>
  <si>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</si>
  <si>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</si>
  <si>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</si>
  <si>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</si>
  <si>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</si>
  <si>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</si>
  <si>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</si>
  <si>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</si>
  <si>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</si>
  <si>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</si>
  <si>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</si>
  <si>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</si>
  <si>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</si>
  <si>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</si>
  <si>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</si>
  <si>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</si>
  <si>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</si>
  <si>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</si>
  <si>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</si>
  <si>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</si>
  <si>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</si>
  <si>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</si>
  <si>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</si>
  <si>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</si>
  <si>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</si>
  <si>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</si>
  <si>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</si>
  <si>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</si>
  <si>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</si>
  <si>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</si>
  <si>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</si>
  <si>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</si>
  <si>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</si>
  <si>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</si>
  <si>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</si>
  <si>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</si>
  <si>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</si>
  <si>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</si>
  <si>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</si>
  <si>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</si>
  <si>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</si>
  <si>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</si>
  <si>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</si>
  <si>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</si>
  <si>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</si>
  <si>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</si>
  <si>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</si>
  <si>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</si>
  <si>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</si>
  <si>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</si>
  <si>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</si>
  <si>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</si>
  <si>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</si>
  <si>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</si>
  <si>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</si>
  <si>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</si>
  <si>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</si>
  <si>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</si>
  <si>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</si>
  <si>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</si>
  <si>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</si>
  <si>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</si>
  <si>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</si>
  <si>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</si>
  <si>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</si>
  <si>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</si>
  <si>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</si>
  <si>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</si>
  <si>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</si>
  <si>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</si>
  <si>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</si>
  <si>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</si>
  <si>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</si>
  <si>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</si>
  <si>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</si>
  <si>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</si>
  <si>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</si>
  <si>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</si>
  <si>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</si>
  <si>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</si>
  <si>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</si>
  <si>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</si>
  <si>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</si>
  <si>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</si>
  <si>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</si>
  <si>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</si>
  <si>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</si>
  <si>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</si>
  <si>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</si>
  <si>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</si>
  <si>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</si>
  <si>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</si>
  <si>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</si>
  <si>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</si>
  <si>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</si>
  <si>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</si>
  <si>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</si>
  <si>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</si>
  <si>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</si>
  <si>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</si>
  <si>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</si>
  <si>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</si>
  <si>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</si>
  <si>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</si>
  <si>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</si>
  <si>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</si>
  <si>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</si>
  <si>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</si>
  <si>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</si>
  <si>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</si>
  <si>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</si>
  <si>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</si>
  <si>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</si>
  <si>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</si>
  <si>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</si>
  <si>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</si>
  <si>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</si>
  <si>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</si>
  <si>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</si>
  <si>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</si>
  <si>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</si>
  <si>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</si>
  <si>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</si>
  <si>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</si>
  <si>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</si>
  <si>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</si>
  <si>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</si>
  <si>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</si>
  <si>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</si>
  <si>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</si>
  <si>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</si>
  <si>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</si>
  <si>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</si>
  <si>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</si>
  <si>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</si>
  <si>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</si>
  <si>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</si>
  <si>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</si>
  <si>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</si>
  <si>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</si>
  <si>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</si>
  <si>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</si>
  <si>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</si>
  <si>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</si>
  <si>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</si>
  <si>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</si>
  <si>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</si>
  <si>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</si>
  <si>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</si>
  <si>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</si>
  <si>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</si>
  <si>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</si>
  <si>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</si>
  <si>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</si>
  <si>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</si>
  <si>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</si>
  <si>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</si>
  <si>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</si>
  <si>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</si>
  <si>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</si>
  <si>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</si>
  <si>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</si>
  <si>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</si>
  <si>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</si>
  <si>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</si>
  <si>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</si>
  <si>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</si>
  <si>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</si>
  <si>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</si>
  <si>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</si>
  <si>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</si>
  <si>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</si>
  <si>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</si>
  <si>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</si>
  <si>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</si>
  <si>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</si>
  <si>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</si>
  <si>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</si>
  <si>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</si>
  <si>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</si>
  <si>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</si>
  <si>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</si>
  <si>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</si>
  <si>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</si>
  <si>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</si>
  <si>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</si>
  <si>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</si>
  <si>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</si>
  <si>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</si>
  <si>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</si>
  <si>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</si>
  <si>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</si>
  <si>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</si>
  <si>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</si>
  <si>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</si>
  <si>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</si>
  <si>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</si>
  <si>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</si>
  <si>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</si>
  <si>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</si>
  <si>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</si>
  <si>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</si>
  <si>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</si>
  <si>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</si>
  <si>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</si>
  <si>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</si>
  <si>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</si>
  <si>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</si>
  <si>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</si>
  <si>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</si>
  <si>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</si>
  <si>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</si>
  <si>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</si>
  <si>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</si>
  <si>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</si>
  <si>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</si>
  <si>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</si>
  <si>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</si>
  <si>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</si>
  <si>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</si>
  <si>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</si>
  <si>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</si>
  <si>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</si>
  <si>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</si>
  <si>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</si>
  <si>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</si>
  <si>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</si>
  <si>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</si>
  <si>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</si>
  <si>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</si>
  <si>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</si>
  <si>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</si>
  <si>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</si>
  <si>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</si>
  <si>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</si>
  <si>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</si>
  <si>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</si>
  <si>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</si>
  <si>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</si>
  <si>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</si>
  <si>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</si>
  <si>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</si>
  <si>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</si>
  <si>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</si>
  <si>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</si>
  <si>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</si>
  <si>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</si>
  <si>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</si>
  <si>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</si>
  <si>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</si>
  <si>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</si>
  <si>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</si>
  <si>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</si>
  <si>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</si>
  <si>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</si>
  <si>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</si>
  <si>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</si>
  <si>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</si>
  <si>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</si>
  <si>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</si>
  <si>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</si>
  <si>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</si>
  <si>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</si>
  <si>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</si>
  <si>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</si>
  <si>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</si>
  <si>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</si>
  <si>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</si>
  <si>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</si>
  <si>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</si>
  <si>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</si>
  <si>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</si>
  <si>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</si>
  <si>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</si>
  <si>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</si>
  <si>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</si>
  <si>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</si>
  <si>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</si>
  <si>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</si>
  <si>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</si>
  <si>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</si>
  <si>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</si>
  <si>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</si>
  <si>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</si>
  <si>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</si>
  <si>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</si>
  <si>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</si>
  <si>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</si>
  <si>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</si>
  <si>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</si>
  <si>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</si>
  <si>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</si>
  <si>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</si>
  <si>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</si>
  <si>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</si>
  <si>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</si>
  <si>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</si>
  <si>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</si>
  <si>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</si>
  <si>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</si>
  <si>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</si>
  <si>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</si>
  <si>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</si>
  <si>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</si>
  <si>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</si>
  <si>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</si>
  <si>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</si>
  <si>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</si>
  <si>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</si>
  <si>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</si>
  <si>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</si>
  <si>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</si>
  <si>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</si>
  <si>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</si>
  <si>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</si>
  <si>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</si>
  <si>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</si>
  <si>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</si>
  <si>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</si>
  <si>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</si>
  <si>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</si>
  <si>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</si>
  <si>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</si>
  <si>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</si>
  <si>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</si>
  <si>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</si>
  <si>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</si>
  <si>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</si>
  <si>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</si>
  <si>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</si>
  <si>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</si>
  <si>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</si>
  <si>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</si>
  <si>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</si>
  <si>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</si>
  <si>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</si>
  <si>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</si>
  <si>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</si>
  <si>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</si>
  <si>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</si>
  <si>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</si>
  <si>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</si>
  <si>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</si>
  <si>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</si>
  <si>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</si>
  <si>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</si>
  <si>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</si>
  <si>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</si>
  <si>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</si>
  <si>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</si>
  <si>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</si>
  <si>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</si>
  <si>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</si>
  <si>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</si>
  <si>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</si>
  <si>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</si>
  <si>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</si>
  <si>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</si>
  <si>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</si>
  <si>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</si>
  <si>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</si>
  <si>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</si>
  <si>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</si>
  <si>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</si>
  <si>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</si>
  <si>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</si>
  <si>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</si>
  <si>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</si>
  <si>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</si>
  <si>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</si>
  <si>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</si>
  <si>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</si>
  <si>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</si>
  <si>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</si>
  <si>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</si>
  <si>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</si>
  <si>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</si>
  <si>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</si>
  <si>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</si>
  <si>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</si>
  <si>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</si>
  <si>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</si>
  <si>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</si>
  <si>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</si>
  <si>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</si>
  <si>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</si>
  <si>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</si>
  <si>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</si>
  <si>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</si>
  <si>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</si>
  <si>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</si>
  <si>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</si>
  <si>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</si>
  <si>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</si>
  <si>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</si>
  <si>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</si>
  <si>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</si>
  <si>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</si>
  <si>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</si>
  <si>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</si>
  <si>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</si>
  <si>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</si>
  <si>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</si>
  <si>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</si>
  <si>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</si>
  <si>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</si>
  <si>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</si>
  <si>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</si>
  <si>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</si>
  <si>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</si>
  <si>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</si>
  <si>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</si>
  <si>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</si>
  <si>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</si>
  <si>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</si>
  <si>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</si>
  <si>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</si>
  <si>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</si>
  <si>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</si>
  <si>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</si>
  <si>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</si>
  <si>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</si>
  <si>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</si>
  <si>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</si>
  <si>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</si>
  <si>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</si>
  <si>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</si>
  <si>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</si>
  <si>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</si>
  <si>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</si>
  <si>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</si>
  <si>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</si>
  <si>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</si>
  <si>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</si>
  <si>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</si>
  <si>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</si>
  <si>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</si>
  <si>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</si>
  <si>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</si>
  <si>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</si>
  <si>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</si>
  <si>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</si>
  <si>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</si>
  <si>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</si>
  <si>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</si>
  <si>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</si>
  <si>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</si>
  <si>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</si>
  <si>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</si>
  <si>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</si>
  <si>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</si>
  <si>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</si>
  <si>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</si>
  <si>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</si>
  <si>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</si>
  <si>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</si>
  <si>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</si>
  <si>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</si>
  <si>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</si>
  <si>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</si>
  <si>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</si>
  <si>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</si>
  <si>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</si>
  <si>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</si>
  <si>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</si>
  <si>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</si>
  <si>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</si>
  <si>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</si>
  <si>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</si>
  <si>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</si>
  <si>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</si>
  <si>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</si>
  <si>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</si>
  <si>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</si>
  <si>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</si>
  <si>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</si>
  <si>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</si>
  <si>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</si>
  <si>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</si>
  <si>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</si>
  <si>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</si>
  <si>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</si>
  <si>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</si>
  <si>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</si>
  <si>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</si>
  <si>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</si>
  <si>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</si>
  <si>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</si>
  <si>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</si>
  <si>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</si>
  <si>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</si>
  <si>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</si>
  <si>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</si>
  <si>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</si>
  <si>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</si>
  <si>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</si>
  <si>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</si>
  <si>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</si>
  <si>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</si>
  <si>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</si>
  <si>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</si>
  <si>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</si>
  <si>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</si>
  <si>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</si>
  <si>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</si>
  <si>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</si>
  <si>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</si>
  <si>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</si>
  <si>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</si>
  <si>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</si>
  <si>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</si>
  <si>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</si>
  <si>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</si>
  <si>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</si>
  <si>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</si>
  <si>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</si>
  <si>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</si>
  <si>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</si>
  <si>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</si>
  <si>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</si>
  <si>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</si>
  <si>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</si>
  <si>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</si>
  <si>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</si>
  <si>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</si>
  <si>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</si>
  <si>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</si>
  <si>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</si>
  <si>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</si>
  <si>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</si>
  <si>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</si>
  <si>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</si>
  <si>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</si>
  <si>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</si>
  <si>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</si>
  <si>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</si>
  <si>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</si>
  <si>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</si>
  <si>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</si>
  <si>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</si>
  <si>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</si>
  <si>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</si>
  <si>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</si>
  <si>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</si>
  <si>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</si>
  <si>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</si>
  <si>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</si>
  <si>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</si>
  <si>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</si>
  <si>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</si>
  <si>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</si>
  <si>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</si>
  <si>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</si>
  <si>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</si>
  <si>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</si>
  <si>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</si>
  <si>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</si>
  <si>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</si>
  <si>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</si>
  <si>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</si>
  <si>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</si>
  <si>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</si>
  <si>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</si>
  <si>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</si>
  <si>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</si>
  <si>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</si>
  <si>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</si>
  <si>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</si>
  <si>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</si>
  <si>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</si>
  <si>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</si>
  <si>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</si>
  <si>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</si>
  <si>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</si>
  <si>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</si>
  <si>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</si>
  <si>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</si>
  <si>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</si>
  <si>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</si>
  <si>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</si>
  <si>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</si>
  <si>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</si>
  <si>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</si>
  <si>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</si>
  <si>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</si>
  <si>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</si>
  <si>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</si>
  <si>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</si>
  <si>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</si>
  <si>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</si>
  <si>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</si>
  <si>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</si>
  <si>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</si>
  <si>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</si>
  <si>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</si>
  <si>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</si>
  <si>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</si>
  <si>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</si>
  <si>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</si>
  <si>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</si>
  <si>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</si>
  <si>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</si>
  <si>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</si>
  <si>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</si>
  <si>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</si>
  <si>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</si>
  <si>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</si>
  <si>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</si>
  <si>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</si>
  <si>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</si>
  <si>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</si>
  <si>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</si>
  <si>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</si>
  <si>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</si>
  <si>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</si>
  <si>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</si>
  <si>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</si>
  <si>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</si>
  <si>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</si>
  <si>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</si>
  <si>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</si>
  <si>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</si>
  <si>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</si>
  <si>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</si>
  <si>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</si>
  <si>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</si>
  <si>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</si>
  <si>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</si>
  <si>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</si>
  <si>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</si>
  <si>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</si>
  <si>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</si>
  <si>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</si>
  <si>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</si>
  <si>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</si>
  <si>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</si>
  <si>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</si>
  <si>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</si>
  <si>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</si>
  <si>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</si>
  <si>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</si>
  <si>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</si>
  <si>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</si>
  <si>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</si>
  <si>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</si>
  <si>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</si>
  <si>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</si>
  <si>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</si>
  <si>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</si>
  <si>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</si>
  <si>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</si>
  <si>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</si>
  <si>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</si>
  <si>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</si>
  <si>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</si>
  <si>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</si>
  <si>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</si>
  <si>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</si>
  <si>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</si>
  <si>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</si>
  <si>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</si>
  <si>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</si>
  <si>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</si>
  <si>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</si>
  <si>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</si>
  <si>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</si>
  <si>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</si>
  <si>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</si>
  <si>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</si>
  <si>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</si>
  <si>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</si>
  <si>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</si>
  <si>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</si>
  <si>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</si>
  <si>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</si>
  <si>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</si>
  <si>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</si>
  <si>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</si>
  <si>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</si>
  <si>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</si>
  <si>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</si>
  <si>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</si>
  <si>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</si>
  <si>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</si>
  <si>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</si>
  <si>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</si>
  <si>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</si>
  <si>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</si>
  <si>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</si>
  <si>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</si>
  <si>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</si>
  <si>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</si>
  <si>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</si>
  <si>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</si>
  <si>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</si>
  <si>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</si>
  <si>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</si>
  <si>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</si>
  <si>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</si>
  <si>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</si>
  <si>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</si>
  <si>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</si>
  <si>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</si>
  <si>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</si>
  <si>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</si>
  <si>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</si>
  <si>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</si>
  <si>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</si>
  <si>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</si>
  <si>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</si>
  <si>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</si>
  <si>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</si>
  <si>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</si>
  <si>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</si>
  <si>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</si>
  <si>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</si>
  <si>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</si>
  <si>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</si>
  <si>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</si>
  <si>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</si>
  <si>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</si>
  <si>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</si>
  <si>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</si>
  <si>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</si>
  <si>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</si>
  <si>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</si>
  <si>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</si>
  <si>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</si>
  <si>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</si>
  <si>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</si>
  <si>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</si>
  <si>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</si>
  <si>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</si>
  <si>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</si>
  <si>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</si>
  <si>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</si>
  <si>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</si>
  <si>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</si>
  <si>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</si>
  <si>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</si>
  <si>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</si>
  <si>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</si>
  <si>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</si>
  <si>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</si>
  <si>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</si>
  <si>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</si>
  <si>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</si>
  <si>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</si>
  <si>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</si>
  <si>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</si>
  <si>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</si>
  <si>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</si>
  <si>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</si>
  <si>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</si>
  <si>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</si>
  <si>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</si>
  <si>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</si>
  <si>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</si>
  <si>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</si>
  <si>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</si>
  <si>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</si>
  <si>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</si>
  <si>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</si>
  <si>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</si>
  <si>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</si>
  <si>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</si>
  <si>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</si>
  <si>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</si>
  <si>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</si>
  <si>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</si>
  <si>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</si>
  <si>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</si>
  <si>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</si>
  <si>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</si>
  <si>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</si>
  <si>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</si>
  <si>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</si>
  <si>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</si>
  <si>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</si>
  <si>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</si>
  <si>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</si>
  <si>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</si>
  <si>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</si>
  <si>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</si>
  <si>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</si>
  <si>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</si>
  <si>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</si>
  <si>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</si>
  <si>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</si>
  <si>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</si>
  <si>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</si>
  <si>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</si>
  <si>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</si>
  <si>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</si>
  <si>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</si>
  <si>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</si>
  <si>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</si>
  <si>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</si>
  <si>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</si>
  <si>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</si>
  <si>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</si>
  <si>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</si>
  <si>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</si>
  <si>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</si>
  <si>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</si>
  <si>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</si>
  <si>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</si>
  <si>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</si>
  <si>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</si>
  <si>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</si>
  <si>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</si>
  <si>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</si>
  <si>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</si>
  <si>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</si>
  <si>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</si>
  <si>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</si>
  <si>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</si>
  <si>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</si>
  <si>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</si>
  <si>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</si>
  <si>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</si>
  <si>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</si>
  <si>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</si>
  <si>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</si>
  <si>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</si>
  <si>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</si>
  <si>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</si>
  <si>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</si>
  <si>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</si>
  <si>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</si>
  <si>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</si>
  <si>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</si>
  <si>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</si>
  <si>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</si>
  <si>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</si>
  <si>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</si>
  <si>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</si>
  <si>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</si>
  <si>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</si>
  <si>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</si>
  <si>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</si>
  <si>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</si>
  <si>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</si>
  <si>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</si>
  <si>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</si>
  <si>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</si>
  <si>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</si>
  <si>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</si>
  <si>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</si>
  <si>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</si>
  <si>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</si>
  <si>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</si>
  <si>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</si>
  <si>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</si>
  <si>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</si>
  <si>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</si>
  <si>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</si>
  <si>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</si>
  <si>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</si>
  <si>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</si>
  <si>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</si>
  <si>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</si>
  <si>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</si>
  <si>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</si>
  <si>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</si>
  <si>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</si>
  <si>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</si>
  <si>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</si>
  <si>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</si>
  <si>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</si>
  <si>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</si>
  <si>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</si>
  <si>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</si>
  <si>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</si>
  <si>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</si>
  <si>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</si>
  <si>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</si>
  <si>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</si>
  <si>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</si>
  <si>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</si>
  <si>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</si>
  <si>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</si>
  <si>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</si>
  <si>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</si>
  <si>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</si>
  <si>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</si>
  <si>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</si>
  <si>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</si>
  <si>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</si>
  <si>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</si>
  <si>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</si>
  <si>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</si>
  <si>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</si>
  <si>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</si>
  <si>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</si>
  <si>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</si>
  <si>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</si>
  <si>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</si>
  <si>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</si>
  <si>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</si>
  <si>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</si>
  <si>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</si>
  <si>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</si>
  <si>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</si>
  <si>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</si>
  <si>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</si>
  <si>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</si>
  <si>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</si>
  <si>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</si>
  <si>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</si>
  <si>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</si>
  <si>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</si>
  <si>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</si>
  <si>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</si>
  <si>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</si>
  <si>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</si>
  <si>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</si>
  <si>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</si>
  <si>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</si>
  <si>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</si>
  <si>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</si>
  <si>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</si>
  <si>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</si>
  <si>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</si>
  <si>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</si>
  <si>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</si>
  <si>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</si>
  <si>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</si>
  <si>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</si>
  <si>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</si>
  <si>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</si>
  <si>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</si>
  <si>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</si>
  <si>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</si>
  <si>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</si>
  <si>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</si>
  <si>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</si>
  <si>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</si>
  <si>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</si>
  <si>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</si>
  <si>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</si>
  <si>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</si>
  <si>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</si>
  <si>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</si>
  <si>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</si>
  <si>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</si>
  <si>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</si>
  <si>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</si>
  <si>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</si>
  <si>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</si>
  <si>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</si>
  <si>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</si>
  <si>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</si>
  <si>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</si>
  <si>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</si>
  <si>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</si>
  <si>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</si>
  <si>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</si>
  <si>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</si>
  <si>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</si>
  <si>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</si>
  <si>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</si>
  <si>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</si>
  <si>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</si>
  <si>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</si>
  <si>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</si>
  <si>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</si>
  <si>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</si>
  <si>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</si>
  <si>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</si>
  <si>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</si>
  <si>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</si>
  <si>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</si>
  <si>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</si>
  <si>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</si>
  <si>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</si>
  <si>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</si>
  <si>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</si>
  <si>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</si>
  <si>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</si>
  <si>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</si>
  <si>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</si>
  <si>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</si>
  <si>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</si>
  <si>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</si>
  <si>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</si>
  <si>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</si>
  <si>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</si>
  <si>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</si>
  <si>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</si>
  <si>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</si>
  <si>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</si>
  <si>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</si>
  <si>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</si>
  <si>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</si>
  <si>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</si>
  <si>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</si>
  <si>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</si>
  <si>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</si>
  <si>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</si>
  <si>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</si>
  <si>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</si>
  <si>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</si>
  <si>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</si>
  <si>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</si>
  <si>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</si>
  <si>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</si>
  <si>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</si>
  <si>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</si>
  <si>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</si>
  <si>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</si>
  <si>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</si>
  <si>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</si>
  <si>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</si>
  <si>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</si>
  <si>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</si>
  <si>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</si>
  <si>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</si>
  <si>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</si>
  <si>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</si>
  <si>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</si>
  <si>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</si>
  <si>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</si>
  <si>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</si>
  <si>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</si>
  <si>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</si>
  <si>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</si>
  <si>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</si>
  <si>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</si>
  <si>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</si>
  <si>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</si>
  <si>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</si>
  <si>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</si>
  <si>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</si>
  <si>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</si>
  <si>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</si>
  <si>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</si>
  <si>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</si>
  <si>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</si>
  <si>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</si>
  <si>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</si>
  <si>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</si>
  <si>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</si>
  <si>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</si>
  <si>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</si>
  <si>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</si>
  <si>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</si>
  <si>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</si>
  <si>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</si>
  <si>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</si>
  <si>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</si>
  <si>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</si>
  <si>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</si>
  <si>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</si>
  <si>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</si>
  <si>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</si>
  <si>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</si>
  <si>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</si>
  <si>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</si>
  <si>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</si>
  <si>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</si>
  <si>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</si>
  <si>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</si>
  <si>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</si>
  <si>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</si>
  <si>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</si>
  <si>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</si>
  <si>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</si>
  <si>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</si>
  <si>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</si>
  <si>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</si>
  <si>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</si>
  <si>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</si>
  <si>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</si>
  <si>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</si>
  <si>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</si>
  <si>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</si>
  <si>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</si>
  <si>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</si>
  <si>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</si>
  <si>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</si>
  <si>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</si>
  <si>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</si>
  <si>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</si>
  <si>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</si>
  <si>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</si>
  <si>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</si>
  <si>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</si>
  <si>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</si>
  <si>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</si>
  <si>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</si>
  <si>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</si>
  <si>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</si>
  <si>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</si>
  <si>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</si>
  <si>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</si>
  <si>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</si>
  <si>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</si>
  <si>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</si>
  <si>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</si>
  <si>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</si>
  <si>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</si>
  <si>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</si>
  <si>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</si>
  <si>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</si>
  <si>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</si>
  <si>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</si>
  <si>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</si>
  <si>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</si>
  <si>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</si>
  <si>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</si>
  <si>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</si>
  <si>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</si>
  <si>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</si>
  <si>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</si>
  <si>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</si>
  <si>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</si>
  <si>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</si>
  <si>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</si>
  <si>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</si>
  <si>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</si>
  <si>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</si>
  <si>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</si>
  <si>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</si>
  <si>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</si>
  <si>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</si>
  <si>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</si>
  <si>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</si>
  <si>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</si>
  <si>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</si>
  <si>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</si>
  <si>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</si>
  <si>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</si>
  <si>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</si>
  <si>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</si>
  <si>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</si>
  <si>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</si>
  <si>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</si>
  <si>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</si>
  <si>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</si>
  <si>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</si>
  <si>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</si>
  <si>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</si>
  <si>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</si>
  <si>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</si>
  <si>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</si>
  <si>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</si>
  <si>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</si>
  <si>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</si>
  <si>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</si>
  <si>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</si>
  <si>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</si>
  <si>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</si>
  <si>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</si>
  <si>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</si>
  <si>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</si>
  <si>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</si>
  <si>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</si>
  <si>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</si>
  <si>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</si>
  <si>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</si>
  <si>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</si>
  <si>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</si>
  <si>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</si>
  <si>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</si>
  <si>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</si>
  <si>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</si>
  <si>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</si>
  <si>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</si>
  <si>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</si>
  <si>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</si>
  <si>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</si>
  <si>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</si>
  <si>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</si>
  <si>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</si>
  <si>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</si>
  <si>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</si>
  <si>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</si>
  <si>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</si>
  <si>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</si>
  <si>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</si>
  <si>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</si>
  <si>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</si>
  <si>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</si>
  <si>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</si>
  <si>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</si>
  <si>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</si>
  <si>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</si>
  <si>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</si>
  <si>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</si>
  <si>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</si>
  <si>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</si>
  <si>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</si>
  <si>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</si>
  <si>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</si>
  <si>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</si>
  <si>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</si>
  <si>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</si>
  <si>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</si>
  <si>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</si>
  <si>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</si>
  <si>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</si>
  <si>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</si>
  <si>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</si>
  <si>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</si>
  <si>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</si>
  <si>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</si>
  <si>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</si>
  <si>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</si>
  <si>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</si>
  <si>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</si>
  <si>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</si>
  <si>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</si>
  <si>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</si>
  <si>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</si>
  <si>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</si>
  <si>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</si>
  <si>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</si>
  <si>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</si>
  <si>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</si>
  <si>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</si>
  <si>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</si>
  <si>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</si>
  <si>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</si>
  <si>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</si>
  <si>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</si>
  <si>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</si>
  <si>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</si>
  <si>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</si>
  <si>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</si>
  <si>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</si>
  <si>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</si>
  <si>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</si>
  <si>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</si>
  <si>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</si>
  <si>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</si>
  <si>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</si>
  <si>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</si>
  <si>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</si>
  <si>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</si>
  <si>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</si>
  <si>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</si>
  <si>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</si>
  <si>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</si>
  <si>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</si>
  <si>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</si>
  <si>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</si>
  <si>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</si>
  <si>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</si>
  <si>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</si>
  <si>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</si>
  <si>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</si>
  <si>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</si>
  <si>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</si>
  <si>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</si>
  <si>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</si>
  <si>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</si>
  <si>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</si>
  <si>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</si>
  <si>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</si>
  <si>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</si>
  <si>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</si>
  <si>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</si>
  <si>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</si>
  <si>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</si>
  <si>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</si>
  <si>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</si>
  <si>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</si>
  <si>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</si>
  <si>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</si>
  <si>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</si>
  <si>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</si>
  <si>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</si>
  <si>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</si>
  <si>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</si>
  <si>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</si>
  <si>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</si>
  <si>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</si>
  <si>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</si>
  <si>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</si>
  <si>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</si>
  <si>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</si>
  <si>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</si>
  <si>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</si>
  <si>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</si>
  <si>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</si>
  <si>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</si>
  <si>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</si>
  <si>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</si>
  <si>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</si>
  <si>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</si>
  <si>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</si>
  <si>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</si>
  <si>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</si>
  <si>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</si>
  <si>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</si>
  <si>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</si>
  <si>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</si>
  <si>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</si>
  <si>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</si>
  <si>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</si>
  <si>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</si>
  <si>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</si>
  <si>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</si>
  <si>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</si>
  <si>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</si>
  <si>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</si>
  <si>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</si>
  <si>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</si>
  <si>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</si>
  <si>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</si>
  <si>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</si>
  <si>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</si>
  <si>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</si>
  <si>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</si>
  <si>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</si>
  <si>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</si>
  <si>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</si>
  <si>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</si>
  <si>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</si>
  <si>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</si>
  <si>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</si>
  <si>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</si>
  <si>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</si>
  <si>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</si>
  <si>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</si>
  <si>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</si>
  <si>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</si>
  <si>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</si>
  <si>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</si>
  <si>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</si>
  <si>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</si>
  <si>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</si>
  <si>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</si>
  <si>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</si>
  <si>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</si>
  <si>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</si>
  <si>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</si>
  <si>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</si>
  <si>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</si>
  <si>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</si>
  <si>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</si>
  <si>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</si>
  <si>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</si>
  <si>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</si>
  <si>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</si>
  <si>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</si>
  <si>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</si>
  <si>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</si>
  <si>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</si>
  <si>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</si>
  <si>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</si>
  <si>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</si>
  <si>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</si>
  <si>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</si>
  <si>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</si>
  <si>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</si>
  <si>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</si>
  <si>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</si>
  <si>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</si>
  <si>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</si>
  <si>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</si>
  <si>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</si>
  <si>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</si>
  <si>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</si>
  <si>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</si>
  <si>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</si>
  <si>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</si>
  <si>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</si>
  <si>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</si>
  <si>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</si>
  <si>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</si>
  <si>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</si>
  <si>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</si>
  <si>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</si>
  <si>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</si>
  <si>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</si>
  <si>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</si>
  <si>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</si>
  <si>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</si>
  <si>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</si>
  <si>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</si>
  <si>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</si>
  <si>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</si>
  <si>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</si>
  <si>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</si>
  <si>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</si>
  <si>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</si>
  <si>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</si>
  <si>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</si>
  <si>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</si>
  <si>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</si>
  <si>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</si>
  <si>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</si>
  <si>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</si>
  <si>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</si>
  <si>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</si>
  <si>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</si>
  <si>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</si>
  <si>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</si>
  <si>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</si>
  <si>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</si>
  <si>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</si>
  <si>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</si>
  <si>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</si>
  <si>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</si>
  <si>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</si>
  <si>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</si>
  <si>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</si>
  <si>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</si>
  <si>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</si>
  <si>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</si>
  <si>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</si>
  <si>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</si>
  <si>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</si>
  <si>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</si>
  <si>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</si>
  <si>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</si>
  <si>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</si>
  <si>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</si>
  <si>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</si>
  <si>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</si>
  <si>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</si>
  <si>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</si>
  <si>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</si>
  <si>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</si>
  <si>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</si>
  <si>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</si>
  <si>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</si>
  <si>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</si>
  <si>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</si>
  <si>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</si>
  <si>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</si>
  <si>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</si>
  <si>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</si>
  <si>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</si>
  <si>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</si>
  <si>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</si>
  <si>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</si>
  <si>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</si>
  <si>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</si>
  <si>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</si>
  <si>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</si>
  <si>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</si>
  <si>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</si>
  <si>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</si>
  <si>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</si>
  <si>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</si>
  <si>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</si>
  <si>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</si>
  <si>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</si>
  <si>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</si>
  <si>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</si>
  <si>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</si>
  <si>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</si>
  <si>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</si>
  <si>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</si>
  <si>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</si>
  <si>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</si>
  <si>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</si>
  <si>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</si>
  <si>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</si>
  <si>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</si>
  <si>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</si>
  <si>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</si>
  <si>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</si>
  <si>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</si>
  <si>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</si>
  <si>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</si>
  <si>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</si>
  <si>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</si>
  <si>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</si>
  <si>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</si>
  <si>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</si>
  <si>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</si>
  <si>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</si>
  <si>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</si>
  <si>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</si>
  <si>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</si>
  <si>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</si>
  <si>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</si>
  <si>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</si>
  <si>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</si>
  <si>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</si>
  <si>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</si>
  <si>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</si>
  <si>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</si>
  <si>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</si>
  <si>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</si>
  <si>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</si>
  <si>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</si>
  <si>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</si>
  <si>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</si>
  <si>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</si>
  <si>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</si>
  <si>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</si>
  <si>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</si>
  <si>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</si>
  <si>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</si>
  <si>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</si>
  <si>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</si>
  <si>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</si>
  <si>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</si>
  <si>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</si>
  <si>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</si>
  <si>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</si>
  <si>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</si>
  <si>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</si>
  <si>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</si>
  <si>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</si>
  <si>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</si>
  <si>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</si>
  <si>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</si>
  <si>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</si>
  <si>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</si>
  <si>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</si>
  <si>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</si>
  <si>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</si>
  <si>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</si>
  <si>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</si>
  <si>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</si>
  <si>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</si>
  <si>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</si>
  <si>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</si>
  <si>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</si>
  <si>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</si>
  <si>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</si>
  <si>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</si>
  <si>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</si>
  <si>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</si>
  <si>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</si>
  <si>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</si>
  <si>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</si>
  <si>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</si>
  <si>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</si>
  <si>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</si>
  <si>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</si>
  <si>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</si>
  <si>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</si>
  <si>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</si>
  <si>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</si>
  <si>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</si>
  <si>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</si>
  <si>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</si>
  <si>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</si>
  <si>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</si>
  <si>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</si>
  <si>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</si>
  <si>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</si>
  <si>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</si>
  <si>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</si>
  <si>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</si>
  <si>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</si>
  <si>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</si>
  <si>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</si>
  <si>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</si>
  <si>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</si>
  <si>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</si>
  <si>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</si>
  <si>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</si>
  <si>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</si>
  <si>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</si>
  <si>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</si>
  <si>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</si>
  <si>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</si>
  <si>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</si>
  <si>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</si>
  <si>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</si>
  <si>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</si>
  <si>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</si>
  <si>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</si>
  <si>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</si>
  <si>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</si>
  <si>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</si>
  <si>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</si>
  <si>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</si>
  <si>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</si>
  <si>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</si>
  <si>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</si>
  <si>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</si>
  <si>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</si>
  <si>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</si>
  <si>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</si>
  <si>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</si>
  <si>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</si>
  <si>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</si>
  <si>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</si>
  <si>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</si>
  <si>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</si>
  <si>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</si>
  <si>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</si>
  <si>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</si>
  <si>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</si>
  <si>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</si>
  <si>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</si>
  <si>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</si>
  <si>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</si>
  <si>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</si>
  <si>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</si>
  <si>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</si>
  <si>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</si>
  <si>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</si>
  <si>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</si>
  <si>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</si>
  <si>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</si>
  <si>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</si>
  <si>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</si>
  <si>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</si>
  <si>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</si>
  <si>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</si>
  <si>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</si>
  <si>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</si>
  <si>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</si>
  <si>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</si>
  <si>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</si>
  <si>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</si>
  <si>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</si>
  <si>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</si>
  <si>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</si>
  <si>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</si>
  <si>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</si>
  <si>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</si>
  <si>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</si>
  <si>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</si>
  <si>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</si>
  <si>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</si>
  <si>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</si>
  <si>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</si>
  <si>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</si>
  <si>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</si>
  <si>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</si>
  <si>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</si>
  <si>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</si>
  <si>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</si>
  <si>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</si>
  <si>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</si>
  <si>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</si>
  <si>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</si>
  <si>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</si>
  <si>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</si>
  <si>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</si>
  <si>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</si>
  <si>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</si>
  <si>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</si>
  <si>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</si>
  <si>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</si>
  <si>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</si>
  <si>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</si>
  <si>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</si>
  <si>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</si>
  <si>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</si>
  <si>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</si>
  <si>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</si>
  <si>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</si>
  <si>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</si>
  <si>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</si>
  <si>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</si>
  <si>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</si>
  <si>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</si>
  <si>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</si>
  <si>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</si>
  <si>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</si>
  <si>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</si>
  <si>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</si>
  <si>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</si>
  <si>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</si>
  <si>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</si>
  <si>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</si>
  <si>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</si>
  <si>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</si>
  <si>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</si>
  <si>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</si>
  <si>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</si>
  <si>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</si>
  <si>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</si>
  <si>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</si>
  <si>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</si>
  <si>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</si>
  <si>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</si>
  <si>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</si>
  <si>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</si>
  <si>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</si>
  <si>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</si>
  <si>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</si>
  <si>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</si>
  <si>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</si>
  <si>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</si>
  <si>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</si>
  <si>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</si>
  <si>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</si>
  <si>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</si>
  <si>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</si>
  <si>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</si>
  <si>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</si>
  <si>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</si>
  <si>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</si>
  <si>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</si>
  <si>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</si>
  <si>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</si>
  <si>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</si>
  <si>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</si>
  <si>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</si>
  <si>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</si>
  <si>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</si>
  <si>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</si>
  <si>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</si>
  <si>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</si>
  <si>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</si>
  <si>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</si>
  <si>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</si>
  <si>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</si>
  <si>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</si>
  <si>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</si>
  <si>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</si>
  <si>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</si>
  <si>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</si>
  <si>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</si>
  <si>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</si>
  <si>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</si>
  <si>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</si>
  <si>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</si>
  <si>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</si>
  <si>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</si>
  <si>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</si>
  <si>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</si>
  <si>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</si>
  <si>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</si>
  <si>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</si>
  <si>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</si>
  <si>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</si>
  <si>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</si>
  <si>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</si>
  <si>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</si>
  <si>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</si>
  <si>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</si>
  <si>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</si>
  <si>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</si>
  <si>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</si>
  <si>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</si>
  <si>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</si>
  <si>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</si>
  <si>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</si>
  <si>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</si>
  <si>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</si>
  <si>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</si>
  <si>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</si>
  <si>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</si>
  <si>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</si>
  <si>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</si>
  <si>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</si>
  <si>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</si>
  <si>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</si>
  <si>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</si>
  <si>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</si>
  <si>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</si>
  <si>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</si>
  <si>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</si>
  <si>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</si>
  <si>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</si>
  <si>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</si>
  <si>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</si>
  <si>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</si>
  <si>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</si>
  <si>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</si>
  <si>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</si>
  <si>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</si>
  <si>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</si>
  <si>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</si>
  <si>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</si>
  <si>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</si>
  <si>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</si>
  <si>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</si>
  <si>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</si>
  <si>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</si>
  <si>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</si>
  <si>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</si>
  <si>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</si>
  <si>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</si>
  <si>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</si>
  <si>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</si>
  <si>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</si>
  <si>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</si>
  <si>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</si>
  <si>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</si>
  <si>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</si>
  <si>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</si>
  <si>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</si>
  <si>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</si>
  <si>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</si>
  <si>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</si>
  <si>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</si>
  <si>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</si>
  <si>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</si>
  <si>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</si>
  <si>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</si>
  <si>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</si>
  <si>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</si>
  <si>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</si>
  <si>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</si>
  <si>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</si>
  <si>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</si>
  <si>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</si>
  <si>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</si>
  <si>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</si>
  <si>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</si>
  <si>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</si>
  <si>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</si>
  <si>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</si>
  <si>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</si>
  <si>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</si>
  <si>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</si>
  <si>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</si>
  <si>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</si>
  <si>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</si>
  <si>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</si>
  <si>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</si>
  <si>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</si>
  <si>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</si>
  <si>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</si>
  <si>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</si>
  <si>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</si>
  <si>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</si>
  <si>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</si>
  <si>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</si>
  <si>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</si>
  <si>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</si>
  <si>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</si>
  <si>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</si>
  <si>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</si>
  <si>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</si>
  <si>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</si>
  <si>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</si>
  <si>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</si>
  <si>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</si>
  <si>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</si>
  <si>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</si>
  <si>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</si>
  <si>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</si>
  <si>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</si>
  <si>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</si>
  <si>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</si>
  <si>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</si>
  <si>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</si>
  <si>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</si>
  <si>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</si>
  <si>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</si>
  <si>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</si>
  <si>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</si>
  <si>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</si>
  <si>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</si>
  <si>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</si>
  <si>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</si>
  <si>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</si>
  <si>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</si>
  <si>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</si>
  <si>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</si>
  <si>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</si>
  <si>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</si>
  <si>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</si>
  <si>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</si>
  <si>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</si>
  <si>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</si>
  <si>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</si>
  <si>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</si>
  <si>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</si>
  <si>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</si>
  <si>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</si>
  <si>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</si>
  <si>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</si>
  <si>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</si>
  <si>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</si>
  <si>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</si>
  <si>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</si>
  <si>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</si>
  <si>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</si>
  <si>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</si>
  <si>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</si>
  <si>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</si>
  <si>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</si>
  <si>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</si>
  <si>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</si>
  <si>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</si>
  <si>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</si>
  <si>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</si>
  <si>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</si>
  <si>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</si>
  <si>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</si>
  <si>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</si>
  <si>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</si>
  <si>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</si>
  <si>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</si>
  <si>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</si>
  <si>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</si>
  <si>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</si>
  <si>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</si>
  <si>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</si>
  <si>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</si>
  <si>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</si>
  <si>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</si>
  <si>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</si>
  <si>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</si>
  <si>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</si>
  <si>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</si>
  <si>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</si>
  <si>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</si>
  <si>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</si>
  <si>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</si>
  <si>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</si>
  <si>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</si>
  <si>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</si>
  <si>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</si>
  <si>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</si>
  <si>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</si>
  <si>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</si>
  <si>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</si>
  <si>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</si>
  <si>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</si>
  <si>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</si>
  <si>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</si>
  <si>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</si>
  <si>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</si>
  <si>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</si>
  <si>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</si>
  <si>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</si>
  <si>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</si>
  <si>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</si>
  <si>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</si>
  <si>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</si>
  <si>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</si>
  <si>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</si>
  <si>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</si>
  <si>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</si>
  <si>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</si>
  <si>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</si>
  <si>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</si>
  <si>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</si>
  <si>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</si>
  <si>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</si>
  <si>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</si>
  <si>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</si>
  <si>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</si>
  <si>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</si>
  <si>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</si>
  <si>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</si>
  <si>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</si>
  <si>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</si>
  <si>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</si>
  <si>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</si>
  <si>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</si>
  <si>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</si>
  <si>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</si>
  <si>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</si>
  <si>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</si>
  <si>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</si>
  <si>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</si>
  <si>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</si>
  <si>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</si>
  <si>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</si>
  <si>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</si>
  <si>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</si>
  <si>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</si>
  <si>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</si>
  <si>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</si>
  <si>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</si>
  <si>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</si>
  <si>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</si>
  <si>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</si>
  <si>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</si>
  <si>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</si>
  <si>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</si>
  <si>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</si>
  <si>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</si>
  <si>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</si>
  <si>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</si>
  <si>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</si>
  <si>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</si>
  <si>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</si>
  <si>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</si>
  <si>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</si>
  <si>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</si>
  <si>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</si>
  <si>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</si>
  <si>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</si>
  <si>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</si>
  <si>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</si>
  <si>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</si>
  <si>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</si>
  <si>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</si>
  <si>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</si>
  <si>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</si>
  <si>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</si>
  <si>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</si>
  <si>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</si>
  <si>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</si>
  <si>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</si>
  <si>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</si>
  <si>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</si>
  <si>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</si>
  <si>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</si>
  <si>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</si>
  <si>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</si>
  <si>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</si>
  <si>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</si>
  <si>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</si>
  <si>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</si>
  <si>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</si>
  <si>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</si>
  <si>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</si>
  <si>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</si>
  <si>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</si>
  <si>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</si>
  <si>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</si>
  <si>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</si>
  <si>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</si>
  <si>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</si>
  <si>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</si>
  <si>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</si>
  <si>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</si>
  <si>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</si>
  <si>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</si>
  <si>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</si>
  <si>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</si>
  <si>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</si>
  <si>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</si>
  <si>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</si>
  <si>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</si>
  <si>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</si>
  <si>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</si>
  <si>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</si>
  <si>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</si>
  <si>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</si>
  <si>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</si>
  <si>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</si>
  <si>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</si>
  <si>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</si>
  <si>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</si>
  <si>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</si>
  <si>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</si>
  <si>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</si>
  <si>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</si>
  <si>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</si>
  <si>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</si>
  <si>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</si>
  <si>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</si>
  <si>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</si>
  <si>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</si>
  <si>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</si>
  <si>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</si>
  <si>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</si>
  <si>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</si>
  <si>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</si>
  <si>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</si>
  <si>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</si>
  <si>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</si>
  <si>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</si>
  <si>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</si>
  <si>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</si>
  <si>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</si>
  <si>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</si>
  <si>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</si>
  <si>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</si>
  <si>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</si>
  <si>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</si>
  <si>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</si>
  <si>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</si>
  <si>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</si>
  <si>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</si>
  <si>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</si>
  <si>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</si>
  <si>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</si>
  <si>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</si>
  <si>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</si>
  <si>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</si>
  <si>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</si>
  <si>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</si>
  <si>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</si>
  <si>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</si>
  <si>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</si>
  <si>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</si>
  <si>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</si>
  <si>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</si>
  <si>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</si>
  <si>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</si>
  <si>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</si>
  <si>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</si>
  <si>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</si>
  <si>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</si>
  <si>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</si>
  <si>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</si>
  <si>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</si>
  <si>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</si>
  <si>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</si>
  <si>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</si>
  <si>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</si>
  <si>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</si>
  <si>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</si>
  <si>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</si>
  <si>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</si>
  <si>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</si>
  <si>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</si>
  <si>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</si>
  <si>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</si>
  <si>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</si>
  <si>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</si>
  <si>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</si>
  <si>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</si>
  <si>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</si>
  <si>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</si>
  <si>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</si>
  <si>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</si>
  <si>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</si>
  <si>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</si>
  <si>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</si>
  <si>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</si>
  <si>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</si>
  <si>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</si>
  <si>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</si>
  <si>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</si>
  <si>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</si>
  <si>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</si>
  <si>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</si>
  <si>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</si>
  <si>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</si>
  <si>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</si>
  <si>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</si>
  <si>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</si>
  <si>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</si>
  <si>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</si>
  <si>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</si>
  <si>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</si>
  <si>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</si>
  <si>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</si>
  <si>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</si>
  <si>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</si>
  <si>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</si>
  <si>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</si>
  <si>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</si>
  <si>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</si>
  <si>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</si>
  <si>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</si>
  <si>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</si>
  <si>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</si>
  <si>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</si>
  <si>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</si>
  <si>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</si>
  <si>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</si>
  <si>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</si>
  <si>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</si>
  <si>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</si>
  <si>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</si>
  <si>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</si>
  <si>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</si>
  <si>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</si>
  <si>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</si>
  <si>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</si>
  <si>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</si>
  <si>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</si>
  <si>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</si>
  <si>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</si>
  <si>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</si>
  <si>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</si>
  <si>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</si>
  <si>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</si>
  <si>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</si>
  <si>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</si>
  <si>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</si>
  <si>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</si>
  <si>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</si>
  <si>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</si>
  <si>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</si>
  <si>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</si>
  <si>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</si>
  <si>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</si>
  <si>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</si>
  <si>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</si>
  <si>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</si>
  <si>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</si>
  <si>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</si>
  <si>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</si>
  <si>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</si>
  <si>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</si>
  <si>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</si>
  <si>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</si>
  <si>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</si>
  <si>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</si>
  <si>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</si>
  <si>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</si>
  <si>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</si>
  <si>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</si>
  <si>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</si>
  <si>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</si>
  <si>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</si>
  <si>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</si>
  <si>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</si>
  <si>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</si>
  <si>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</si>
  <si>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</si>
  <si>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</si>
  <si>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</si>
  <si>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</si>
  <si>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</si>
  <si>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</si>
  <si>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</si>
  <si>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</si>
  <si>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</si>
  <si>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</si>
  <si>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</si>
  <si>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</si>
  <si>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</si>
  <si>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</si>
  <si>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</si>
  <si>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</si>
  <si>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</si>
  <si>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</si>
  <si>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</si>
  <si>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</si>
  <si>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</si>
  <si>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</si>
  <si>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</si>
  <si>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</si>
  <si>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</si>
  <si>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</si>
  <si>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</si>
  <si>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</si>
  <si>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</si>
  <si>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</si>
  <si>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</si>
  <si>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</si>
  <si>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</si>
  <si>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</si>
  <si>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</si>
  <si>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</si>
  <si>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</si>
  <si>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</si>
  <si>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</si>
  <si>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</si>
  <si>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</si>
  <si>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</si>
  <si>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</si>
  <si>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</si>
  <si>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</si>
  <si>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</si>
  <si>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</si>
  <si>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</si>
  <si>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</si>
  <si>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</si>
  <si>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</si>
  <si>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</si>
  <si>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</si>
  <si>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</si>
  <si>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</si>
  <si>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</si>
  <si>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</si>
  <si>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</si>
  <si>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</si>
  <si>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</si>
  <si>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</si>
  <si>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</si>
  <si>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</si>
  <si>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</si>
  <si>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</si>
  <si>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</si>
  <si>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</si>
  <si>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</si>
  <si>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</si>
  <si>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</si>
  <si>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</si>
  <si>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</si>
  <si>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</si>
  <si>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</si>
  <si>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</si>
  <si>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</si>
  <si>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</si>
  <si>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</si>
  <si>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</si>
  <si>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</si>
  <si>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</si>
  <si>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</si>
  <si>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</si>
  <si>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</si>
  <si>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</si>
  <si>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</si>
  <si>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</si>
  <si>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</si>
  <si>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</si>
  <si>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</si>
  <si>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</si>
  <si>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</si>
  <si>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</si>
  <si>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</si>
  <si>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</si>
  <si>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</si>
  <si>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</si>
  <si>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</si>
  <si>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</si>
  <si>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</si>
  <si>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</si>
  <si>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</si>
  <si>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</si>
  <si>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</si>
  <si>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</si>
  <si>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</si>
  <si>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</si>
  <si>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</si>
  <si>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</si>
  <si>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</si>
  <si>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</si>
  <si>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</si>
  <si>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</si>
  <si>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</si>
  <si>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</si>
  <si>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</si>
  <si>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</si>
  <si>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</si>
  <si>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</si>
  <si>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</si>
  <si>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</si>
  <si>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</si>
  <si>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</si>
  <si>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</si>
  <si>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</si>
  <si>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</si>
  <si>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</si>
  <si>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</si>
  <si>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</si>
  <si>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</si>
  <si>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</si>
  <si>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</si>
  <si>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</si>
  <si>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</si>
  <si>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</si>
  <si>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</si>
  <si>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</si>
  <si>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</si>
  <si>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</si>
  <si>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</si>
  <si>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</si>
  <si>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</si>
  <si>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</si>
  <si>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</si>
  <si>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</si>
  <si>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</si>
  <si>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</si>
  <si>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</si>
  <si>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</si>
  <si>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</si>
  <si>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</si>
  <si>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</si>
  <si>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</si>
  <si>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</si>
  <si>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</si>
  <si>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</si>
  <si>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</si>
  <si>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</si>
  <si>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</si>
  <si>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</si>
  <si>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</si>
  <si>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</si>
  <si>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</si>
  <si>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</si>
  <si>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</si>
  <si>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</si>
  <si>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</si>
  <si>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</si>
  <si>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</si>
  <si>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</si>
  <si>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</si>
  <si>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</si>
  <si>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</si>
  <si>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</si>
  <si>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</si>
  <si>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</si>
  <si>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</si>
  <si>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</si>
  <si>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</si>
  <si>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</si>
  <si>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</si>
  <si>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</si>
  <si>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</si>
  <si>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</si>
  <si>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</si>
  <si>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</si>
  <si>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</si>
  <si>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</si>
  <si>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</si>
  <si>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</si>
  <si>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</si>
  <si>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</si>
  <si>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</si>
  <si>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</si>
  <si>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</si>
  <si>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</si>
  <si>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</si>
  <si>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</si>
  <si>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</si>
  <si>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</si>
  <si>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</si>
  <si>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</si>
  <si>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</si>
  <si>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</si>
  <si>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</si>
  <si>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</si>
  <si>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</si>
  <si>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</si>
  <si>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</si>
  <si>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</si>
  <si>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</si>
  <si>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</si>
  <si>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</si>
  <si>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</si>
  <si>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</si>
  <si>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</si>
  <si>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</si>
  <si>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</si>
  <si>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</si>
  <si>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</si>
  <si>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</si>
  <si>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</si>
  <si>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</si>
  <si>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</si>
  <si>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</si>
  <si>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</si>
  <si>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</si>
  <si>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</si>
  <si>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</si>
  <si>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</si>
  <si>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</si>
  <si>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</si>
  <si>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</si>
  <si>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</si>
  <si>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</si>
  <si>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</si>
  <si>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</si>
  <si>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</si>
  <si>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</si>
  <si>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</si>
  <si>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</si>
  <si>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</si>
  <si>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</si>
  <si>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</si>
  <si>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</si>
  <si>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</si>
  <si>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</si>
  <si>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</si>
  <si>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</si>
  <si>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</si>
  <si>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</si>
  <si>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</si>
  <si>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</si>
  <si>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</si>
  <si>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</si>
  <si>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</si>
  <si>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</si>
  <si>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</si>
  <si>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</si>
  <si>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</si>
  <si>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</si>
  <si>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</si>
  <si>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</si>
  <si>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</si>
  <si>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</si>
  <si>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</si>
  <si>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</si>
  <si>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</si>
  <si>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</si>
  <si>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</si>
  <si>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</si>
  <si>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</si>
  <si>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</si>
  <si>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</si>
  <si>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</si>
  <si>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</si>
  <si>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</si>
  <si>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</si>
  <si>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</si>
  <si>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</si>
  <si>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</si>
  <si>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</si>
  <si>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</si>
  <si>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</si>
  <si>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</si>
  <si>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</si>
  <si>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</si>
  <si>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</si>
  <si>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</si>
  <si>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</si>
  <si>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</si>
  <si>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</si>
  <si>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</si>
  <si>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</si>
  <si>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</si>
  <si>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</si>
  <si>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</si>
  <si>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</si>
  <si>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</si>
  <si>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</si>
  <si>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</si>
  <si>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</si>
  <si>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</si>
  <si>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</si>
  <si>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</si>
  <si>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</si>
  <si>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</si>
  <si>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</si>
  <si>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</si>
  <si>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</si>
  <si>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</si>
  <si>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</si>
  <si>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</si>
  <si>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</si>
  <si>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</si>
  <si>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</si>
  <si>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</si>
  <si>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</si>
  <si>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</si>
  <si>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</si>
  <si>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</si>
  <si>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</si>
  <si>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</si>
  <si>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</si>
  <si>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</si>
  <si>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</si>
  <si>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</si>
  <si>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</si>
  <si>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</si>
  <si>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</si>
  <si>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</si>
  <si>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</si>
  <si>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</si>
  <si>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</si>
  <si>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</si>
  <si>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</si>
  <si>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</si>
  <si>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</si>
  <si>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</si>
  <si>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</si>
  <si>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</si>
  <si>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</si>
  <si>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</si>
  <si>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</si>
  <si>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</si>
  <si>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</si>
  <si>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</si>
  <si>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</si>
  <si>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</si>
  <si>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</si>
  <si>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</si>
  <si>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</si>
  <si>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</si>
  <si>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</si>
  <si>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</si>
  <si>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</si>
  <si>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</si>
  <si>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</si>
  <si>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</si>
  <si>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</si>
  <si>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</si>
  <si>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</si>
  <si>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</si>
  <si>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</si>
  <si>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</si>
  <si>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</si>
  <si>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</si>
  <si>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</si>
  <si>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</si>
  <si>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</si>
  <si>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</si>
  <si>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</si>
  <si>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</si>
  <si>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</si>
  <si>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</si>
  <si>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</si>
  <si>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</si>
  <si>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</si>
  <si>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</si>
  <si>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</si>
  <si>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</si>
  <si>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</si>
  <si>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</si>
  <si>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</si>
  <si>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</si>
  <si>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</si>
  <si>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</si>
  <si>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</si>
  <si>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</si>
  <si>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</si>
  <si>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</si>
  <si>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</si>
  <si>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</si>
  <si>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</si>
  <si>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</si>
  <si>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</si>
  <si>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</si>
  <si>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</si>
  <si>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</si>
  <si>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</si>
  <si>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</si>
  <si>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</si>
  <si>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</si>
  <si>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</si>
  <si>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</si>
  <si>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</si>
  <si>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</si>
  <si>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</si>
  <si>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</si>
  <si>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</si>
  <si>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</si>
  <si>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</si>
  <si>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</si>
  <si>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</si>
  <si>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</si>
  <si>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</si>
  <si>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</si>
  <si>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</si>
  <si>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</si>
  <si>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</si>
  <si>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</si>
  <si>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</si>
  <si>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</si>
  <si>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</si>
  <si>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</si>
  <si>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</si>
  <si>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</si>
  <si>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</si>
  <si>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</si>
  <si>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</si>
  <si>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</si>
  <si>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</si>
  <si>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</si>
  <si>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</si>
  <si>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</si>
  <si>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</si>
  <si>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</si>
  <si>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</si>
  <si>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</si>
  <si>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</si>
  <si>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</si>
  <si>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</si>
  <si>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</si>
  <si>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</si>
  <si>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</si>
  <si>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</si>
  <si>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</si>
  <si>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</si>
  <si>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</si>
  <si>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</si>
  <si>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</si>
  <si>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</si>
  <si>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</si>
  <si>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</si>
  <si>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</si>
  <si>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</si>
  <si>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</si>
  <si>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</si>
  <si>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</si>
  <si>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</si>
  <si>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</si>
  <si>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</si>
  <si>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</si>
  <si>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</si>
  <si>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</si>
  <si>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</si>
  <si>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</si>
  <si>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</si>
  <si>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</si>
  <si>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</si>
  <si>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</si>
  <si>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</si>
  <si>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</si>
  <si>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</si>
  <si>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</si>
  <si>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</si>
  <si>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</si>
  <si>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</si>
  <si>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</si>
  <si>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</si>
  <si>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</si>
  <si>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</si>
  <si>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</si>
  <si>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</si>
  <si>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</si>
  <si>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</si>
  <si>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</si>
  <si>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</si>
  <si>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</si>
  <si>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</si>
  <si>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</si>
  <si>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</si>
  <si>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</si>
  <si>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</si>
  <si>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</si>
  <si>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</si>
  <si>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</si>
  <si>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</si>
  <si>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</si>
  <si>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</si>
  <si>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</si>
  <si>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</si>
  <si>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</si>
  <si>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</si>
  <si>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</si>
  <si>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</si>
  <si>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</si>
  <si>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</si>
  <si>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</si>
  <si>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</si>
  <si>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</si>
  <si>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</si>
  <si>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</si>
  <si>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</si>
  <si>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</si>
  <si>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</si>
  <si>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</si>
  <si>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</si>
  <si>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</si>
  <si>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</si>
  <si>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</si>
  <si>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</si>
  <si>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</si>
  <si>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</si>
  <si>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</si>
  <si>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</si>
  <si>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</si>
  <si>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</si>
  <si>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</si>
  <si>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</si>
  <si>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</si>
  <si>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</si>
  <si>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</si>
  <si>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</si>
  <si>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</si>
  <si>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</si>
  <si>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</si>
  <si>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</si>
  <si>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</si>
  <si>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</si>
  <si>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</si>
  <si>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</si>
  <si>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</si>
  <si>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</si>
  <si>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</si>
  <si>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</si>
  <si>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</si>
  <si>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</si>
  <si>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</si>
  <si>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</si>
  <si>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</si>
  <si>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</si>
  <si>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</si>
  <si>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</si>
  <si>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</si>
  <si>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</si>
  <si>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</si>
  <si>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</si>
  <si>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</si>
  <si>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</si>
  <si>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</si>
  <si>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</si>
  <si>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</si>
  <si>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</si>
  <si>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</si>
  <si>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</si>
  <si>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</si>
  <si>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</si>
  <si>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</si>
  <si>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</si>
  <si>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</si>
  <si>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</si>
  <si>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</si>
  <si>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</si>
  <si>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</si>
  <si>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</si>
  <si>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</si>
  <si>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</si>
  <si>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</si>
  <si>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</si>
  <si>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</si>
  <si>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</si>
  <si>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</si>
  <si>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</si>
  <si>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</si>
  <si>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</si>
  <si>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</si>
  <si>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</si>
  <si>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</si>
  <si>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</si>
  <si>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</si>
  <si>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</si>
  <si>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</si>
  <si>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</si>
  <si>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</si>
  <si>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</si>
  <si>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</si>
  <si>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</si>
  <si>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</si>
  <si>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</si>
  <si>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</si>
  <si>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</si>
  <si>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</si>
  <si>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</si>
  <si>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</si>
  <si>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</si>
  <si>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</si>
  <si>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</si>
  <si>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</si>
  <si>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</si>
  <si>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</si>
  <si>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</si>
  <si>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</si>
  <si>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</si>
  <si>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</si>
  <si>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</si>
  <si>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</si>
  <si>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</si>
  <si>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</si>
  <si>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</si>
  <si>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</si>
  <si>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</si>
  <si>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</si>
  <si>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</si>
  <si>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</si>
  <si>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</si>
  <si>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</si>
  <si>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</si>
  <si>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</si>
  <si>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</si>
  <si>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</si>
  <si>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</si>
  <si>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</si>
  <si>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</si>
  <si>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</si>
  <si>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</si>
  <si>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</si>
  <si>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</si>
  <si>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</si>
  <si>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</si>
  <si>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</si>
  <si>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</si>
  <si>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</si>
  <si>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</si>
  <si>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</si>
  <si>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</si>
  <si>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</si>
  <si>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</si>
  <si>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</si>
  <si>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</si>
  <si>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</si>
  <si>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</si>
  <si>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</si>
  <si>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</si>
  <si>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</si>
  <si>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</si>
  <si>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</si>
  <si>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</si>
  <si>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</si>
  <si>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</si>
  <si>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</si>
  <si>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</si>
  <si>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</si>
  <si>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</si>
  <si>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</si>
  <si>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</si>
  <si>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</si>
  <si>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</si>
  <si>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</si>
  <si>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</si>
  <si>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</si>
  <si>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</si>
  <si>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</si>
  <si>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</si>
  <si>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</si>
  <si>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</si>
  <si>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</si>
  <si>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</si>
  <si>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</si>
  <si>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</si>
  <si>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</si>
  <si>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</si>
  <si>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</si>
  <si>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</si>
  <si>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</si>
  <si>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</si>
  <si>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</si>
  <si>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</si>
  <si>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</si>
  <si>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</si>
  <si>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</si>
  <si>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</si>
  <si>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</si>
  <si>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</si>
  <si>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</si>
  <si>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</si>
  <si>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</si>
  <si>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</si>
  <si>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</si>
  <si>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</si>
  <si>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</si>
  <si>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</si>
  <si>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</si>
  <si>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</si>
  <si>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</si>
  <si>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</si>
  <si>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</si>
  <si>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</si>
  <si>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</si>
  <si>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</si>
  <si>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</si>
  <si>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</si>
  <si>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</si>
  <si>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</si>
  <si>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</si>
  <si>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</si>
  <si>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</si>
  <si>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</si>
  <si>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</si>
  <si>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</si>
  <si>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</si>
  <si>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</si>
  <si>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</si>
  <si>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</si>
  <si>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</si>
  <si>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</si>
  <si>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</si>
  <si>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</si>
  <si>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</si>
  <si>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</si>
  <si>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</si>
  <si>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</si>
  <si>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</si>
  <si>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</si>
  <si>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</si>
  <si>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</si>
  <si>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</si>
  <si>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</si>
  <si>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</si>
  <si>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</si>
  <si>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</si>
  <si>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</si>
  <si>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</si>
  <si>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</si>
  <si>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</si>
  <si>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</si>
  <si>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</si>
  <si>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</si>
  <si>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</si>
  <si>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</si>
  <si>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</si>
  <si>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</si>
  <si>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</si>
  <si>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</si>
  <si>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</si>
  <si>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</si>
  <si>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</si>
  <si>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</si>
  <si>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</si>
  <si>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</si>
  <si>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</si>
  <si>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</si>
  <si>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</si>
  <si>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</si>
  <si>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</si>
  <si>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</si>
  <si>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</si>
  <si>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</si>
  <si>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</si>
  <si>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</si>
  <si>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</si>
  <si>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</si>
  <si>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</si>
  <si>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</si>
  <si>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</si>
  <si>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</si>
  <si>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</si>
  <si>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</si>
  <si>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</si>
  <si>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</si>
  <si>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</si>
  <si>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</si>
  <si>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</si>
  <si>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</si>
  <si>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</si>
  <si>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</si>
  <si>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</si>
  <si>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</si>
  <si>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</si>
  <si>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</si>
  <si>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</si>
  <si>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</si>
  <si>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</si>
  <si>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</si>
  <si>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</si>
  <si>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</si>
  <si>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</si>
  <si>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</si>
  <si>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</si>
  <si>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</si>
  <si>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</si>
  <si>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</si>
  <si>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</si>
  <si>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</si>
  <si>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</si>
  <si>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</si>
  <si>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</si>
  <si>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</si>
  <si>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</si>
  <si>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</si>
  <si>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</si>
  <si>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</si>
  <si>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</si>
  <si>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</si>
  <si>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</si>
  <si>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</si>
  <si>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</si>
  <si>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</si>
  <si>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</si>
  <si>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</si>
  <si>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</si>
  <si>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</si>
  <si>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</si>
  <si>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</si>
  <si>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</si>
  <si>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</si>
  <si>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</si>
  <si>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</si>
  <si>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</si>
  <si>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</si>
  <si>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</si>
  <si>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</si>
  <si>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</si>
  <si>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</si>
  <si>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</si>
  <si>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</si>
  <si>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</si>
  <si>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</si>
  <si>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</si>
  <si>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</si>
  <si>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</si>
  <si>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</si>
  <si>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</si>
  <si>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</si>
  <si>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</si>
  <si>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</si>
  <si>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</si>
  <si>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</si>
  <si>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</si>
  <si>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</si>
  <si>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</si>
  <si>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</si>
  <si>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</si>
  <si>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</si>
  <si>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</si>
  <si>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</si>
  <si>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</si>
  <si>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</si>
  <si>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</si>
  <si>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</si>
  <si>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</si>
  <si>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</si>
  <si>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</si>
  <si>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</si>
  <si>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</si>
  <si>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</si>
  <si>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</si>
  <si>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</si>
  <si>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</si>
  <si>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</si>
  <si>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</si>
  <si>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</si>
  <si>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</si>
  <si>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</si>
  <si>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</si>
  <si>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</si>
  <si>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</si>
  <si>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</si>
  <si>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</si>
  <si>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</si>
  <si>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</si>
  <si>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</si>
  <si>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</si>
  <si>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</si>
  <si>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</si>
  <si>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</si>
  <si>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</si>
  <si>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</si>
  <si>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</si>
  <si>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</si>
  <si>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</si>
  <si>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</si>
  <si>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</si>
  <si>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</si>
  <si>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</si>
  <si>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</si>
  <si>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</si>
  <si>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</si>
  <si>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</si>
  <si>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</si>
  <si>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</si>
  <si>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</si>
  <si>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</si>
  <si>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</si>
  <si>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</si>
  <si>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</si>
  <si>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</si>
  <si>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</si>
  <si>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</si>
  <si>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</si>
  <si>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</si>
  <si>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</si>
  <si>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</si>
  <si>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</si>
  <si>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</si>
  <si>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</si>
  <si>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</si>
  <si>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</si>
  <si>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</si>
  <si>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</si>
  <si>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</si>
  <si>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</si>
  <si>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</si>
  <si>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</si>
  <si>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</si>
  <si>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</si>
  <si>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</si>
  <si>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</si>
  <si>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</si>
  <si>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</si>
  <si>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</si>
  <si>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</si>
  <si>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</si>
  <si>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</si>
  <si>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</si>
  <si>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</si>
  <si>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</si>
  <si>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</si>
  <si>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</si>
  <si>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</si>
  <si>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</si>
  <si>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</si>
  <si>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</si>
  <si>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</si>
  <si>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</si>
  <si>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</si>
  <si>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</si>
  <si>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</si>
  <si>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</si>
  <si>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</si>
  <si>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</si>
  <si>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</si>
  <si>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</si>
  <si>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</si>
  <si>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</si>
  <si>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</si>
  <si>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</si>
  <si>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</si>
  <si>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</si>
  <si>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</si>
  <si>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</si>
  <si>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</si>
  <si>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</si>
  <si>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</si>
  <si>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</si>
  <si>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</si>
  <si>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</si>
  <si>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</si>
  <si>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</si>
  <si>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</si>
  <si>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</si>
  <si>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</si>
  <si>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</si>
  <si>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</si>
  <si>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</si>
  <si>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</si>
  <si>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</si>
  <si>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</si>
  <si>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</si>
  <si>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</si>
  <si>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</si>
  <si>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</si>
  <si>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</si>
  <si>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</si>
  <si>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</si>
  <si>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</si>
  <si>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</si>
  <si>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</si>
  <si>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</si>
  <si>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</si>
  <si>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</si>
  <si>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</si>
  <si>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</si>
  <si>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</si>
  <si>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</si>
  <si>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</si>
  <si>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</si>
  <si>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</si>
  <si>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</si>
  <si>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</si>
  <si>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</si>
  <si>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</si>
  <si>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</si>
  <si>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</si>
  <si>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</si>
  <si>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</si>
  <si>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</si>
  <si>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</si>
  <si>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</si>
  <si>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</si>
  <si>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</si>
  <si>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</si>
  <si>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</si>
  <si>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</si>
  <si>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</si>
  <si>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</si>
  <si>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</si>
  <si>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</si>
  <si>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</si>
  <si>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</si>
  <si>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</si>
  <si>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</si>
  <si>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</si>
  <si>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</si>
  <si>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</si>
  <si>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</si>
  <si>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</si>
  <si>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</si>
  <si>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</si>
  <si>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</si>
  <si>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</si>
  <si>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</si>
  <si>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</si>
  <si>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</si>
  <si>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</si>
  <si>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</si>
  <si>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</si>
  <si>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</si>
  <si>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</si>
  <si>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</si>
  <si>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</si>
  <si>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</si>
  <si>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</si>
  <si>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</si>
  <si>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</si>
  <si>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</si>
  <si>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</si>
  <si>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</si>
  <si>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</si>
  <si>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</si>
  <si>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</si>
  <si>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</si>
  <si>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</si>
  <si>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</si>
  <si>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</si>
  <si>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</si>
  <si>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</si>
  <si>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</si>
  <si>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</si>
  <si>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</si>
  <si>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</si>
  <si>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</si>
  <si>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</si>
  <si>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</si>
  <si>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</si>
  <si>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</si>
  <si>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</si>
  <si>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</si>
  <si>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</si>
  <si>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</si>
  <si>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</si>
  <si>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</si>
  <si>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</si>
  <si>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</si>
  <si>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</si>
  <si>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</si>
  <si>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</si>
  <si>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</si>
  <si>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</si>
  <si>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</si>
  <si>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</si>
  <si>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</si>
  <si>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</si>
  <si>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</si>
  <si>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</si>
  <si>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</si>
  <si>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</si>
  <si>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</si>
  <si>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</si>
  <si>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</si>
  <si>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</si>
  <si>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</si>
  <si>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</si>
  <si>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</si>
  <si>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</si>
  <si>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</si>
  <si>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</si>
  <si>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</si>
  <si>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</si>
  <si>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</si>
  <si>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</si>
  <si>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</si>
  <si>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</si>
  <si>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</si>
  <si>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</si>
  <si>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</si>
  <si>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</si>
  <si>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</si>
  <si>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</si>
  <si>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</si>
  <si>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</si>
  <si>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</si>
  <si>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</si>
  <si>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</si>
  <si>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</si>
  <si>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</si>
  <si>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</si>
  <si>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</si>
  <si>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</si>
  <si>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</si>
  <si>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</si>
  <si>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</si>
  <si>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</si>
  <si>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</si>
  <si>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</si>
  <si>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</si>
  <si>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</si>
  <si>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</si>
  <si>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</si>
  <si>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</si>
  <si>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</si>
  <si>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</si>
  <si>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</si>
  <si>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</si>
  <si>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</si>
  <si>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</si>
  <si>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</si>
  <si>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</si>
  <si>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</si>
  <si>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</si>
  <si>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</si>
  <si>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</si>
  <si>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</si>
  <si>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</si>
  <si>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</si>
  <si>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</si>
  <si>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</si>
  <si>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</si>
  <si>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</si>
  <si>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</si>
  <si>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</si>
  <si>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</si>
  <si>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</si>
  <si>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</si>
  <si>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</si>
  <si>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</si>
  <si>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</si>
  <si>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</si>
  <si>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</si>
  <si>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</si>
  <si>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</si>
  <si>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</si>
  <si>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</si>
  <si>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</si>
  <si>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</si>
  <si>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</si>
  <si>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</si>
  <si>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</si>
  <si>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</si>
  <si>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</si>
  <si>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</si>
  <si>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</si>
  <si>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</si>
  <si>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</si>
  <si>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</si>
  <si>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</si>
  <si>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</si>
  <si>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</si>
  <si>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</si>
  <si>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</si>
  <si>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</si>
  <si>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</si>
  <si>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</si>
  <si>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</si>
  <si>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</si>
  <si>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</si>
  <si>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</si>
  <si>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</si>
  <si>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</si>
  <si>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</si>
  <si>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</si>
  <si>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</si>
  <si>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</si>
  <si>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</si>
  <si>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</si>
  <si>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</si>
  <si>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</si>
  <si>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</si>
  <si>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</si>
  <si>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</si>
  <si>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</si>
  <si>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</si>
  <si>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</si>
  <si>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</si>
  <si>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</si>
  <si>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</si>
  <si>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</si>
  <si>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</si>
  <si>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</si>
  <si>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</si>
  <si>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</si>
  <si>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</si>
  <si>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</si>
  <si>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</si>
  <si>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</si>
  <si>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</si>
  <si>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</si>
  <si>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</si>
  <si>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</si>
  <si>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</si>
  <si>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</si>
  <si>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</si>
  <si>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</si>
  <si>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</si>
  <si>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</si>
  <si>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</si>
  <si>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</si>
  <si>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</si>
  <si>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</si>
  <si>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</si>
  <si>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</si>
  <si>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</si>
  <si>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</si>
  <si>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</si>
  <si>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</si>
  <si>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</si>
  <si>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</si>
  <si>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</si>
  <si>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</si>
  <si>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</si>
  <si>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</si>
  <si>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</si>
  <si>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</si>
  <si>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</si>
  <si>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</si>
  <si>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</si>
  <si>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</si>
  <si>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</si>
  <si>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</si>
  <si>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</si>
  <si>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</si>
  <si>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</si>
  <si>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</si>
  <si>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</si>
  <si>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</si>
  <si>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</si>
  <si>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</si>
  <si>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</si>
  <si>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</si>
  <si>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</si>
  <si>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</si>
  <si>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</si>
  <si>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</si>
  <si>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</si>
  <si>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</si>
  <si>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</si>
  <si>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</si>
  <si>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</si>
  <si>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</si>
  <si>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</si>
  <si>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</si>
  <si>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</si>
  <si>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</si>
  <si>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</si>
  <si>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</si>
  <si>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</si>
  <si>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</si>
  <si>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</si>
  <si>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</si>
  <si>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</si>
  <si>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</si>
  <si>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</si>
  <si>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</si>
  <si>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</si>
  <si>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</si>
  <si>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</si>
  <si>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</si>
  <si>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</si>
  <si>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</si>
  <si>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</si>
  <si>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</si>
  <si>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</si>
  <si>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</si>
  <si>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</si>
  <si>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</si>
  <si>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</si>
  <si>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</si>
  <si>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</si>
  <si>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</si>
  <si>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</si>
  <si>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</si>
  <si>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</si>
  <si>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</si>
  <si>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</si>
  <si>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</si>
  <si>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</si>
  <si>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</si>
  <si>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</si>
  <si>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</si>
  <si>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</si>
  <si>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</si>
  <si>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</si>
  <si>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</si>
  <si>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</si>
  <si>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</si>
  <si>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</si>
  <si>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</si>
  <si>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</si>
  <si>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</si>
  <si>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</si>
  <si>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</si>
  <si>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</si>
  <si>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</si>
  <si>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</si>
  <si>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</si>
  <si>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</si>
  <si>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</si>
  <si>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</si>
  <si>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</si>
  <si>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</si>
  <si>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</si>
  <si>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</si>
  <si>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</si>
  <si>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</si>
  <si>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</si>
  <si>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</si>
  <si>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</si>
  <si>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</si>
  <si>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</si>
  <si>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</si>
  <si>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</si>
  <si>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</si>
  <si>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</si>
  <si>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</si>
  <si>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</si>
  <si>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</si>
  <si>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</si>
  <si>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</si>
  <si>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</si>
  <si>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</si>
  <si>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</si>
  <si>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</si>
  <si>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</si>
  <si>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</si>
  <si>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</si>
  <si>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</si>
  <si>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</si>
  <si>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</si>
  <si>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</si>
  <si>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</si>
  <si>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</si>
  <si>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</si>
  <si>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</si>
  <si>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</si>
  <si>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</si>
  <si>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</si>
  <si>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</si>
  <si>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</si>
  <si>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</si>
  <si>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</si>
  <si>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</si>
  <si>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</si>
  <si>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</si>
  <si>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</si>
  <si>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</si>
  <si>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</si>
  <si>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</si>
  <si>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</si>
  <si>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</si>
  <si>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</si>
  <si>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</si>
  <si>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</si>
  <si>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</si>
  <si>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</si>
  <si>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</si>
  <si>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</si>
  <si>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</si>
  <si>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</si>
  <si>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</si>
  <si>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</si>
  <si>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</si>
  <si>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</si>
  <si>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</si>
  <si>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</si>
  <si>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</si>
  <si>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</si>
  <si>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</si>
  <si>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</si>
  <si>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</si>
  <si>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</si>
  <si>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</si>
  <si>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</si>
  <si>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</si>
  <si>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</si>
  <si>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</si>
  <si>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</si>
  <si>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</si>
  <si>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</si>
  <si>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</si>
  <si>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</si>
  <si>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</si>
  <si>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</si>
  <si>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</si>
  <si>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</si>
  <si>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</si>
  <si>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</si>
  <si>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</si>
  <si>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</si>
  <si>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</si>
  <si>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</si>
  <si>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</si>
  <si>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</si>
  <si>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</si>
  <si>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</si>
  <si>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</si>
  <si>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</si>
  <si>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</si>
  <si>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</si>
  <si>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</si>
  <si>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</si>
  <si>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</si>
  <si>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</si>
  <si>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</si>
  <si>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</si>
  <si>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</si>
  <si>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</si>
  <si>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</si>
  <si>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</si>
  <si>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</si>
  <si>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</si>
  <si>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</si>
  <si>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</si>
  <si>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</si>
  <si>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</si>
  <si>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</si>
  <si>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</si>
  <si>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</si>
  <si>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</si>
  <si>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</si>
  <si>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</si>
  <si>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</si>
  <si>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</si>
  <si>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</si>
  <si>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</si>
  <si>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</si>
  <si>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</si>
  <si>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</si>
  <si>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</si>
  <si>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</si>
  <si>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</si>
  <si>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</si>
  <si>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</si>
  <si>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</si>
  <si>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</si>
  <si>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</si>
  <si>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</si>
  <si>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</si>
  <si>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</si>
  <si>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</si>
  <si>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</si>
  <si>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</si>
  <si>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</si>
  <si>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</si>
  <si>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</si>
  <si>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</si>
  <si>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</si>
  <si>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</si>
  <si>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</si>
  <si>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</si>
  <si>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</si>
  <si>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</si>
  <si>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</si>
  <si>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</si>
  <si>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</si>
  <si>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</si>
  <si>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</si>
  <si>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</si>
  <si>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</si>
  <si>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</si>
  <si>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</si>
  <si>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</si>
  <si>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</si>
  <si>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</si>
  <si>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</si>
  <si>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</si>
  <si>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</si>
  <si>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</si>
  <si>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</si>
  <si>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</si>
  <si>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</si>
  <si>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</si>
  <si>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</si>
  <si>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</si>
  <si>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</si>
  <si>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</si>
  <si>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</si>
  <si>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</si>
  <si>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</si>
  <si>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</si>
  <si>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</si>
  <si>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</si>
  <si>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</si>
  <si>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</si>
  <si>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</si>
  <si>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</si>
  <si>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</si>
  <si>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</si>
  <si>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</si>
  <si>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</si>
  <si>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</si>
  <si>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</si>
  <si>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</si>
  <si>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</si>
  <si>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</si>
  <si>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</si>
  <si>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</si>
  <si>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</si>
  <si>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</si>
  <si>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</si>
  <si>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</si>
  <si>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</si>
  <si>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</si>
  <si>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</si>
  <si>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</si>
  <si>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</si>
  <si>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</si>
  <si>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</si>
  <si>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</si>
  <si>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</si>
  <si>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</si>
  <si>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</si>
  <si>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</si>
  <si>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</si>
  <si>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</si>
  <si>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</si>
  <si>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</si>
  <si>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</si>
  <si>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</si>
  <si>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</si>
  <si>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</si>
  <si>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</si>
  <si>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</si>
  <si>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</si>
  <si>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</si>
  <si>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</si>
  <si>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</si>
  <si>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</si>
  <si>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</si>
  <si>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</si>
  <si>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</si>
  <si>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</si>
  <si>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</si>
  <si>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</si>
  <si>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</si>
  <si>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</si>
  <si>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</si>
  <si>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</si>
  <si>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</si>
  <si>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</si>
  <si>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</si>
  <si>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</si>
  <si>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</si>
  <si>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</si>
  <si>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</si>
  <si>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</si>
  <si>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</si>
  <si>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</si>
  <si>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</si>
  <si>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</si>
  <si>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</si>
  <si>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</si>
  <si>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</si>
  <si>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</si>
  <si>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</si>
  <si>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</si>
  <si>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</si>
  <si>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</si>
  <si>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</si>
  <si>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</si>
  <si>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</si>
  <si>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</si>
  <si>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</si>
  <si>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</si>
  <si>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</si>
  <si>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</si>
  <si>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</si>
  <si>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</si>
  <si>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</si>
  <si>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</si>
  <si>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</si>
  <si>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</si>
  <si>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</si>
  <si>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</si>
  <si>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</si>
  <si>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</si>
  <si>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</si>
  <si>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</si>
  <si>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</si>
  <si>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</si>
  <si>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</si>
  <si>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</si>
  <si>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</si>
  <si>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</si>
  <si>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</si>
  <si>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</si>
  <si>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</si>
  <si>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</si>
  <si>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</si>
  <si>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</si>
  <si>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</si>
  <si>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</si>
  <si>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</si>
  <si>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</si>
  <si>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</si>
  <si>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</si>
  <si>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</si>
  <si>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</si>
  <si>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</si>
  <si>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</si>
  <si>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</si>
  <si>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</si>
  <si>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</si>
  <si>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</si>
  <si>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</si>
  <si>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</si>
  <si>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</si>
  <si>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</si>
  <si>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</si>
  <si>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</si>
  <si>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</si>
  <si>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</si>
  <si>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</si>
  <si>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</si>
  <si>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</si>
  <si>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</si>
  <si>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</si>
  <si>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</si>
  <si>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</si>
  <si>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</si>
  <si>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</si>
  <si>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</si>
  <si>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</si>
  <si>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</si>
  <si>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</si>
  <si>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</si>
  <si>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</si>
  <si>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</si>
  <si>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</si>
  <si>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</si>
  <si>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</si>
  <si>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</si>
  <si>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</si>
  <si>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</si>
  <si>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</si>
  <si>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</si>
  <si>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</si>
  <si>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</si>
  <si>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</si>
  <si>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</si>
  <si>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</si>
  <si>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</si>
  <si>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</si>
  <si>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</si>
  <si>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</si>
  <si>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</si>
  <si>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</si>
  <si>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</si>
  <si>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</si>
  <si>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</si>
  <si>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</si>
  <si>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</si>
  <si>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</si>
  <si>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</si>
  <si>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</si>
  <si>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</si>
  <si>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</si>
  <si>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</si>
  <si>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</si>
  <si>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</si>
  <si>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</si>
  <si>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</si>
  <si>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</si>
  <si>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</si>
  <si>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</si>
  <si>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</si>
  <si>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</si>
  <si>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</si>
  <si>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</si>
  <si>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</si>
  <si>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</si>
  <si>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</si>
  <si>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</si>
  <si>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</si>
  <si>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</si>
  <si>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</si>
  <si>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</si>
  <si>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</si>
  <si>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</si>
  <si>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</si>
  <si>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</si>
  <si>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</si>
  <si>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</si>
  <si>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</si>
  <si>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</si>
  <si>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</si>
  <si>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</si>
  <si>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</si>
  <si>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</si>
  <si>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</si>
  <si>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</si>
  <si>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</si>
  <si>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</si>
  <si>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</si>
  <si>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</si>
  <si>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</si>
  <si>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</si>
  <si>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</si>
  <si>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</si>
  <si>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</si>
  <si>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</si>
  <si>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</si>
  <si>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</si>
  <si>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</si>
  <si>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</si>
  <si>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</si>
  <si>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</si>
  <si>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</si>
  <si>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</si>
  <si>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</si>
  <si>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</si>
  <si>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</si>
  <si>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</si>
  <si>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</si>
  <si>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</si>
  <si>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</si>
  <si>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</si>
  <si>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</si>
  <si>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</si>
  <si>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</si>
  <si>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</si>
  <si>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</si>
  <si>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</si>
  <si>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</si>
  <si>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</si>
  <si>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</si>
  <si>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</si>
  <si>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</si>
  <si>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</si>
  <si>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</si>
  <si>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</si>
  <si>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</si>
  <si>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</si>
  <si>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</si>
  <si>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</si>
  <si>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</si>
  <si>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</si>
  <si>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</si>
  <si>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</si>
  <si>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</si>
  <si>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</si>
  <si>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</si>
  <si>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</si>
  <si>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</si>
  <si>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</si>
  <si>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</si>
  <si>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</si>
  <si>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</si>
  <si>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</si>
  <si>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</si>
  <si>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</si>
  <si>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</si>
  <si>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</si>
  <si>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</si>
  <si>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</si>
  <si>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</si>
  <si>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</si>
  <si>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</si>
  <si>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</si>
  <si>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</si>
  <si>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</si>
  <si>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</si>
  <si>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</si>
  <si>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</si>
  <si>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</si>
  <si>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</si>
  <si>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</si>
  <si>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</si>
  <si>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</si>
  <si>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</si>
  <si>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</si>
  <si>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</si>
  <si>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</si>
  <si>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</si>
  <si>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</si>
  <si>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</si>
  <si>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</si>
  <si>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</si>
  <si>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</si>
  <si>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</si>
  <si>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</si>
  <si>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</si>
  <si>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</si>
  <si>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</si>
  <si>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</si>
  <si>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</si>
  <si>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</si>
  <si>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</si>
  <si>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</si>
  <si>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</si>
  <si>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</si>
  <si>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</si>
  <si>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</si>
  <si>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</si>
  <si>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</si>
  <si>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</si>
  <si>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</si>
  <si>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</si>
  <si>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</si>
  <si>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</si>
  <si>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</si>
  <si>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</si>
  <si>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</si>
  <si>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</si>
  <si>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</si>
  <si>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</si>
  <si>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</si>
  <si>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</si>
  <si>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</si>
  <si>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</si>
  <si>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</si>
  <si>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</si>
  <si>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</si>
  <si>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</si>
  <si>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</si>
  <si>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</si>
  <si>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</si>
  <si>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</si>
  <si>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</si>
  <si>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</si>
  <si>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</si>
  <si>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</si>
  <si>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</si>
  <si>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</si>
  <si>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</si>
  <si>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</si>
  <si>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</si>
  <si>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</si>
  <si>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</si>
  <si>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</si>
  <si>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</si>
  <si>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</si>
  <si>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</si>
  <si>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</si>
  <si>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</si>
  <si>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</si>
  <si>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</si>
  <si>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</si>
  <si>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</si>
  <si>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</si>
  <si>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</si>
  <si>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</si>
  <si>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</si>
  <si>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</si>
  <si>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</si>
  <si>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</si>
  <si>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</si>
  <si>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</si>
  <si>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</si>
  <si>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</si>
  <si>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</si>
  <si>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</si>
  <si>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</si>
  <si>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</si>
  <si>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</si>
  <si>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</si>
  <si>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</si>
  <si>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</si>
  <si>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</si>
  <si>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</si>
  <si>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</si>
  <si>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</si>
  <si>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</si>
  <si>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</si>
  <si>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</si>
  <si>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</si>
  <si>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</si>
  <si>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</si>
  <si>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</si>
  <si>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</si>
  <si>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</si>
  <si>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</si>
  <si>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</si>
  <si>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</si>
  <si>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</si>
  <si>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</si>
  <si>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</si>
  <si>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</si>
  <si>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</si>
  <si>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</si>
  <si>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</si>
  <si>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</si>
  <si>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</si>
  <si>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</si>
  <si>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</si>
  <si>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</si>
  <si>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</si>
  <si>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</si>
  <si>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</si>
  <si>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</si>
  <si>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</si>
  <si>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</si>
  <si>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</si>
  <si>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</si>
  <si>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</si>
  <si>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</si>
  <si>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</si>
  <si>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</si>
  <si>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</si>
  <si>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</si>
  <si>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</si>
  <si>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</si>
  <si>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</si>
  <si>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</si>
  <si>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</si>
  <si>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</si>
  <si>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</si>
  <si>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</si>
  <si>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</si>
  <si>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</si>
  <si>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</si>
  <si>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</si>
  <si>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</si>
  <si>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</si>
  <si>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</si>
  <si>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</si>
  <si>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</si>
  <si>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</si>
  <si>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</si>
  <si>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</si>
  <si>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</si>
  <si>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</si>
  <si>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</si>
  <si>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</si>
  <si>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</si>
  <si>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</si>
  <si>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</si>
  <si>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</si>
  <si>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</si>
  <si>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</si>
  <si>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</si>
  <si>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</si>
  <si>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</si>
  <si>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</si>
  <si>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</si>
  <si>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</si>
  <si>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</si>
  <si>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</si>
  <si>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</si>
  <si>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</si>
  <si>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</si>
  <si>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</si>
  <si>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</si>
  <si>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</si>
  <si>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</si>
  <si>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</si>
  <si>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</si>
  <si>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</si>
  <si>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</si>
  <si>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</si>
  <si>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</si>
  <si>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</si>
  <si>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</si>
  <si>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</si>
  <si>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</si>
  <si>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</si>
  <si>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</si>
  <si>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</si>
  <si>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</si>
  <si>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</si>
  <si>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</si>
  <si>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</si>
  <si>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</si>
  <si>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</si>
  <si>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</si>
  <si>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</si>
  <si>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</si>
  <si>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</si>
  <si>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</si>
  <si>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</si>
  <si>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</si>
  <si>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</si>
  <si>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</si>
  <si>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</si>
  <si>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</si>
  <si>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</si>
  <si>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</si>
  <si>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</si>
  <si>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</si>
  <si>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</si>
  <si>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</si>
  <si>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</si>
  <si>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</si>
  <si>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</si>
  <si>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</si>
  <si>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</si>
  <si>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</si>
  <si>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</si>
  <si>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</si>
  <si>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</si>
  <si>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</si>
  <si>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</si>
  <si>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</si>
  <si>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</si>
  <si>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</si>
  <si>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</si>
  <si>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</si>
  <si>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</si>
  <si>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</si>
  <si>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</si>
  <si>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</si>
  <si>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</si>
  <si>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</si>
  <si>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</si>
  <si>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</si>
  <si>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</si>
  <si>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</si>
  <si>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</si>
  <si>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</si>
  <si>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</si>
  <si>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</si>
  <si>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</si>
  <si>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</si>
  <si>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</si>
  <si>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</si>
  <si>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</si>
  <si>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</si>
  <si>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</si>
  <si>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</si>
  <si>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</si>
  <si>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</si>
  <si>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</si>
  <si>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</si>
  <si>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</si>
  <si>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</si>
  <si>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</si>
  <si>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</si>
  <si>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</si>
  <si>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</si>
  <si>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</si>
  <si>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</si>
  <si>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</si>
  <si>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</si>
  <si>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</si>
  <si>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</si>
  <si>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</si>
  <si>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</si>
  <si>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</si>
  <si>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</si>
  <si>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</si>
  <si>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</si>
  <si>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</si>
  <si>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</si>
  <si>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</si>
  <si>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</si>
  <si>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</si>
  <si>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</si>
  <si>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</si>
  <si>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</si>
  <si>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</si>
  <si>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</si>
  <si>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</si>
  <si>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</si>
  <si>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</si>
  <si>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</si>
  <si>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</si>
  <si>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</si>
  <si>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</si>
  <si>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</si>
  <si>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</si>
  <si>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</si>
  <si>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</si>
  <si>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</si>
  <si>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</si>
  <si>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</si>
  <si>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</si>
  <si>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</si>
  <si>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</si>
  <si>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</si>
  <si>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</si>
  <si>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</si>
  <si>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</si>
  <si>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</si>
  <si>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</si>
  <si>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</si>
  <si>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</si>
  <si>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</si>
  <si>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</si>
  <si>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</si>
  <si>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</si>
  <si>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</si>
  <si>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</si>
  <si>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</si>
  <si>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</si>
  <si>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</si>
  <si>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</si>
  <si>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</si>
  <si>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</si>
  <si>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</si>
  <si>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</si>
  <si>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</si>
  <si>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</si>
  <si>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</si>
  <si>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</si>
  <si>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</si>
  <si>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</si>
  <si>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</si>
  <si>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</si>
  <si>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</si>
  <si>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</si>
  <si>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</si>
  <si>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</si>
  <si>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</si>
  <si>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</si>
  <si>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</si>
  <si>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</si>
  <si>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</si>
  <si>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</si>
  <si>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</si>
  <si>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</si>
  <si>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</si>
  <si>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</si>
  <si>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</si>
  <si>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</si>
  <si>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</si>
  <si>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</si>
  <si>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</si>
  <si>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</si>
  <si>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</si>
  <si>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</si>
  <si>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</si>
  <si>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</si>
  <si>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</si>
  <si>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</si>
  <si>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</si>
  <si>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</si>
  <si>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</si>
  <si>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</si>
  <si>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</si>
  <si>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</si>
  <si>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</si>
  <si>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</si>
  <si>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</si>
  <si>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</si>
  <si>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</si>
  <si>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</si>
  <si>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</si>
  <si>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</si>
  <si>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</si>
  <si>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</si>
  <si>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</si>
  <si>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</si>
  <si>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</si>
  <si>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</si>
  <si>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</si>
  <si>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</si>
  <si>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</si>
  <si>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</si>
  <si>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</si>
  <si>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</si>
  <si>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</si>
  <si>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</si>
  <si>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</si>
  <si>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</si>
  <si>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</si>
  <si>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</si>
  <si>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</si>
  <si>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</si>
  <si>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</si>
  <si>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</si>
  <si>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</si>
  <si>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</si>
  <si>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</si>
  <si>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</si>
  <si>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</si>
  <si>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</si>
  <si>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</si>
  <si>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</si>
  <si>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</si>
  <si>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</si>
  <si>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</si>
  <si>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</si>
  <si>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</si>
  <si>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</si>
  <si>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</si>
  <si>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</si>
  <si>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</si>
  <si>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</si>
  <si>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</si>
  <si>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</si>
  <si>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</si>
  <si>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</si>
  <si>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</si>
  <si>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</si>
  <si>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</si>
  <si>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</si>
  <si>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</si>
  <si>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</si>
  <si>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</si>
  <si>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</si>
  <si>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</si>
  <si>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</si>
  <si>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</si>
  <si>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</si>
  <si>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</si>
  <si>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</si>
  <si>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</si>
  <si>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</si>
  <si>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</si>
  <si>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</si>
  <si>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</si>
  <si>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</si>
  <si>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</si>
  <si>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</si>
  <si>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</si>
  <si>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</si>
  <si>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</si>
  <si>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</si>
  <si>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</si>
  <si>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</si>
  <si>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</si>
  <si>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</si>
  <si>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</si>
  <si>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</si>
  <si>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</si>
  <si>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</si>
  <si>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</si>
  <si>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</si>
  <si>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</si>
  <si>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</si>
  <si>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</si>
  <si>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</si>
  <si>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</si>
  <si>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</si>
  <si>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</si>
  <si>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</si>
  <si>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</si>
  <si>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</si>
  <si>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</si>
  <si>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</si>
  <si>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</si>
  <si>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</si>
  <si>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</si>
  <si>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</si>
  <si>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</si>
  <si>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</si>
  <si>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</si>
  <si>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</si>
  <si>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</si>
  <si>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</si>
  <si>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</si>
  <si>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</si>
  <si>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</si>
  <si>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</si>
  <si>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</si>
  <si>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</si>
  <si>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</si>
  <si>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</si>
  <si>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</si>
  <si>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</si>
  <si>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</si>
  <si>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</si>
  <si>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</si>
  <si>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</si>
  <si>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</si>
  <si>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</si>
  <si>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</si>
  <si>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</si>
  <si>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</si>
  <si>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</si>
  <si>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</si>
  <si>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</si>
  <si>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</si>
  <si>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</si>
  <si>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</si>
  <si>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</si>
  <si>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</si>
  <si>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</si>
  <si>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</si>
  <si>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</si>
  <si>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</si>
  <si>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</si>
  <si>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</si>
  <si>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</si>
  <si>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</si>
  <si>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</si>
  <si>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</si>
  <si>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</si>
  <si>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</si>
  <si>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</si>
  <si>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</si>
  <si>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</si>
  <si>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</si>
  <si>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</si>
  <si>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</si>
  <si>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</si>
  <si>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</si>
  <si>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</si>
  <si>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</si>
  <si>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</si>
  <si>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</si>
  <si>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</si>
  <si>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</si>
  <si>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</si>
  <si>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</si>
  <si>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</si>
  <si>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</si>
  <si>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</si>
  <si>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</si>
  <si>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</si>
  <si>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</si>
  <si>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</si>
  <si>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</si>
  <si>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</si>
  <si>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</si>
  <si>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</si>
  <si>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</si>
  <si>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</si>
  <si>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</si>
  <si>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</si>
  <si>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</si>
  <si>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</si>
  <si>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</si>
  <si>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</si>
  <si>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</si>
  <si>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</si>
  <si>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</si>
  <si>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</si>
  <si>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</si>
  <si>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</si>
  <si>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</si>
  <si>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</si>
  <si>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</si>
  <si>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</si>
  <si>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</si>
  <si>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</si>
  <si>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</si>
  <si>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</si>
  <si>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</si>
  <si>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</si>
  <si>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</si>
  <si>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</si>
  <si>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</si>
  <si>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</si>
  <si>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</si>
  <si>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</si>
  <si>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</si>
  <si>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</si>
  <si>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</si>
  <si>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</si>
  <si>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</si>
  <si>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</si>
  <si>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</si>
  <si>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</si>
  <si>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</si>
  <si>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</si>
  <si>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</si>
  <si>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</si>
  <si>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</si>
  <si>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</si>
  <si>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</si>
  <si>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</si>
  <si>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</si>
  <si>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</si>
  <si>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</si>
  <si>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</si>
  <si>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</si>
  <si>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</si>
  <si>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</si>
  <si>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</si>
  <si>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</si>
  <si>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</si>
  <si>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</si>
  <si>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</si>
  <si>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</si>
  <si>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</si>
  <si>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</si>
  <si>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</si>
  <si>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</si>
  <si>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</si>
  <si>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</si>
  <si>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</si>
  <si>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</si>
  <si>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</si>
  <si>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</si>
  <si>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</si>
  <si>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</si>
  <si>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</si>
  <si>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</si>
  <si>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</si>
  <si>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</si>
  <si>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</si>
  <si>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</si>
  <si>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</si>
  <si>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</si>
  <si>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</si>
  <si>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</si>
  <si>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</si>
  <si>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</si>
  <si>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</si>
  <si>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</si>
  <si>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</si>
  <si>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</si>
  <si>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</si>
  <si>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</si>
  <si>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</si>
  <si>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</si>
  <si>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</si>
  <si>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</si>
  <si>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</si>
  <si>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</si>
  <si>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</si>
  <si>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</si>
  <si>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</si>
  <si>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</si>
  <si>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</si>
  <si>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</si>
  <si>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</si>
  <si>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</si>
  <si>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</si>
  <si>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</si>
  <si>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</si>
  <si>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</si>
  <si>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</si>
  <si>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</si>
  <si>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</si>
  <si>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</si>
  <si>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</si>
  <si>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</si>
  <si>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</si>
  <si>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</si>
  <si>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</si>
  <si>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</si>
  <si>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</si>
  <si>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</si>
  <si>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</si>
  <si>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</si>
  <si>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</si>
  <si>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</si>
  <si>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</si>
  <si>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</si>
  <si>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</si>
  <si>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</si>
  <si>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</si>
  <si>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</si>
  <si>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</si>
  <si>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</si>
  <si>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</si>
  <si>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</si>
  <si>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</si>
  <si>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</si>
  <si>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</si>
  <si>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</si>
  <si>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</si>
  <si>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</si>
  <si>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</si>
  <si>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</si>
  <si>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</si>
  <si>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</si>
  <si>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</si>
  <si>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</si>
  <si>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</si>
  <si>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</si>
  <si>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</si>
  <si>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</si>
  <si>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</si>
  <si>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</si>
  <si>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</si>
  <si>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</si>
  <si>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</si>
  <si>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</si>
  <si>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</si>
  <si>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</si>
  <si>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</si>
  <si>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</si>
  <si>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</si>
  <si>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</si>
  <si>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</si>
  <si>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</si>
  <si>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</si>
  <si>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</si>
  <si>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</si>
  <si>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</si>
  <si>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</si>
  <si>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</si>
  <si>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</si>
  <si>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</si>
  <si>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</si>
  <si>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</si>
  <si>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</si>
  <si>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</si>
  <si>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</si>
  <si>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</si>
  <si>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</si>
  <si>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</si>
  <si>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</si>
  <si>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</si>
  <si>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</si>
  <si>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</si>
  <si>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</si>
  <si>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</si>
  <si>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</si>
  <si>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</si>
  <si>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</si>
  <si>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</si>
  <si>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</si>
  <si>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</si>
  <si>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</si>
  <si>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</si>
  <si>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</si>
  <si>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</si>
  <si>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</si>
  <si>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</si>
  <si>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</si>
  <si>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</si>
  <si>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</si>
  <si>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</si>
  <si>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</si>
  <si>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</si>
  <si>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</si>
  <si>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</si>
  <si>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</si>
  <si>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</si>
  <si>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</si>
  <si>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</si>
  <si>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</si>
  <si>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</si>
  <si>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</si>
  <si>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</si>
  <si>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</si>
  <si>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</si>
  <si>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</si>
  <si>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</si>
  <si>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</si>
  <si>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</si>
  <si>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</si>
  <si>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</si>
  <si>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</si>
  <si>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</si>
  <si>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</si>
  <si>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</si>
  <si>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</si>
  <si>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</si>
  <si>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</si>
  <si>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</si>
  <si>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</si>
  <si>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</si>
  <si>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</si>
  <si>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</si>
  <si>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</si>
  <si>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</si>
  <si>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</si>
  <si>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</si>
  <si>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</si>
  <si>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</si>
  <si>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</si>
  <si>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</si>
  <si>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</si>
  <si>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</si>
  <si>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</si>
  <si>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</si>
  <si>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</si>
  <si>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</si>
  <si>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</si>
  <si>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</si>
  <si>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</si>
  <si>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</si>
  <si>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</si>
  <si>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</si>
  <si>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</si>
  <si>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</si>
  <si>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</si>
  <si>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</si>
  <si>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</si>
  <si>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</si>
  <si>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</si>
  <si>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</si>
  <si>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</si>
  <si>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</si>
  <si>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</si>
  <si>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</si>
  <si>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</si>
  <si>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</si>
  <si>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</si>
  <si>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</si>
  <si>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</si>
  <si>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</si>
  <si>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</si>
  <si>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</si>
  <si>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</si>
  <si>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</si>
  <si>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</si>
  <si>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</si>
  <si>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</si>
  <si>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</si>
  <si>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</si>
  <si>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</si>
  <si>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</si>
  <si>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</si>
  <si>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</si>
  <si>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</si>
  <si>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</si>
  <si>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</si>
  <si>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</si>
  <si>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</si>
  <si>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</si>
  <si>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</si>
  <si>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</si>
  <si>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</si>
  <si>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</si>
  <si>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</si>
  <si>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</si>
  <si>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</si>
  <si>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</si>
  <si>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</si>
  <si>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</si>
  <si>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</si>
  <si>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</si>
  <si>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</si>
  <si>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</si>
  <si>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</si>
  <si>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</si>
  <si>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</si>
  <si>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</si>
  <si>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</si>
  <si>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</si>
  <si>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</si>
  <si>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</si>
  <si>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</si>
  <si>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</si>
  <si>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</si>
  <si>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</si>
  <si>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</si>
  <si>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</si>
  <si>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</si>
  <si>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</si>
  <si>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</si>
  <si>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</si>
  <si>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</si>
  <si>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</si>
  <si>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</si>
  <si>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</si>
  <si>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</si>
  <si>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</si>
  <si>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</si>
  <si>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</si>
  <si>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</si>
  <si>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</si>
  <si>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</si>
  <si>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</si>
  <si>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</si>
  <si>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</si>
  <si>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</si>
  <si>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</si>
  <si>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</si>
  <si>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</si>
  <si>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</si>
  <si>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</si>
  <si>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</si>
  <si>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</si>
  <si>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</si>
  <si>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</si>
  <si>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</si>
  <si>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</si>
  <si>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</si>
  <si>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</si>
  <si>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</si>
  <si>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</si>
  <si>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</si>
  <si>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</si>
  <si>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</si>
  <si>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</si>
  <si>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</si>
  <si>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</si>
  <si>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</si>
  <si>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</si>
  <si>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</si>
  <si>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</si>
  <si>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</si>
  <si>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</si>
  <si>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</si>
  <si>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</si>
  <si>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</si>
  <si>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</si>
  <si>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</si>
  <si>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</si>
  <si>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</si>
  <si>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</si>
  <si>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</si>
  <si>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</si>
  <si>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</si>
  <si>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</si>
  <si>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</si>
  <si>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</si>
  <si>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</si>
  <si>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</si>
  <si>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</si>
  <si>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</si>
  <si>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</si>
  <si>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</si>
  <si>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</si>
  <si>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</si>
  <si>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</si>
  <si>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</si>
  <si>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</si>
  <si>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</si>
  <si>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</si>
  <si>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</si>
  <si>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</si>
  <si>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</si>
  <si>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</si>
  <si>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</si>
  <si>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</si>
  <si>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</si>
  <si>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</si>
  <si>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</si>
  <si>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</si>
  <si>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</si>
  <si>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</si>
  <si>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</si>
  <si>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</si>
  <si>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</si>
  <si>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</si>
  <si>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</si>
  <si>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</si>
  <si>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</si>
  <si>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</si>
  <si>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</si>
  <si>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</si>
  <si>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</si>
  <si>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</si>
  <si>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</si>
  <si>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</si>
  <si>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</si>
  <si>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</si>
  <si>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</si>
  <si>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</si>
  <si>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</si>
  <si>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</si>
  <si>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</si>
  <si>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</si>
  <si>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</si>
  <si>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</si>
  <si>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</si>
  <si>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</si>
  <si>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</si>
  <si>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</si>
  <si>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</si>
  <si>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</si>
  <si>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</si>
  <si>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</si>
  <si>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</si>
  <si>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</si>
  <si>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</si>
  <si>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</si>
  <si>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</si>
  <si>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</si>
  <si>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</si>
  <si>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</si>
  <si>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</si>
  <si>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</si>
  <si>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</si>
  <si>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</si>
  <si>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</si>
  <si>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</si>
  <si>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</si>
  <si>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</si>
  <si>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</si>
  <si>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</si>
  <si>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</si>
  <si>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</si>
  <si>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</si>
  <si>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</si>
  <si>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</si>
  <si>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</si>
  <si>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</si>
  <si>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</si>
  <si>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</si>
  <si>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</si>
  <si>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</si>
  <si>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</si>
  <si>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</si>
  <si>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</si>
  <si>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</si>
  <si>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</si>
  <si>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</si>
  <si>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</si>
  <si>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</si>
  <si>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</si>
  <si>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</si>
  <si>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</si>
  <si>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</si>
  <si>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</si>
  <si>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</si>
  <si>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</si>
  <si>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</si>
  <si>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</si>
  <si>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</si>
  <si>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</si>
  <si>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</si>
  <si>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</si>
  <si>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</si>
  <si>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</si>
  <si>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</si>
  <si>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</si>
  <si>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</si>
  <si>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</si>
  <si>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</si>
  <si>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</si>
  <si>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</si>
  <si>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</si>
  <si>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</si>
  <si>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</si>
  <si>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</si>
  <si>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</si>
  <si>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</si>
  <si>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</si>
  <si>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</si>
  <si>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</si>
  <si>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</si>
  <si>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</si>
  <si>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</si>
  <si>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</si>
  <si>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</si>
  <si>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</si>
  <si>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</si>
  <si>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</si>
  <si>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</si>
  <si>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</si>
  <si>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</si>
  <si>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</si>
  <si>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</si>
  <si>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</si>
  <si>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</si>
  <si>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</si>
  <si>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</si>
  <si>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</si>
  <si>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</si>
  <si>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</si>
  <si>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</si>
  <si>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</si>
  <si>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</si>
  <si>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</si>
  <si>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</si>
  <si>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</si>
  <si>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</si>
  <si>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</si>
  <si>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</si>
  <si>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</si>
  <si>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</si>
  <si>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</si>
  <si>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</si>
  <si>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</si>
  <si>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</si>
  <si>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</si>
  <si>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</si>
  <si>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</si>
  <si>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</si>
  <si>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</si>
  <si>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</si>
  <si>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</si>
  <si>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</si>
  <si>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</si>
  <si>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</si>
  <si>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</si>
  <si>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</si>
  <si>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</si>
  <si>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</si>
  <si>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</si>
  <si>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</si>
  <si>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</si>
  <si>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</si>
  <si>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</si>
  <si>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</si>
  <si>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</si>
  <si>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</si>
  <si>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</si>
  <si>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</si>
  <si>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</si>
  <si>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</si>
  <si>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</si>
  <si>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</si>
  <si>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</si>
  <si>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</si>
  <si>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</si>
  <si>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</si>
  <si>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</si>
  <si>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</si>
  <si>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</si>
  <si>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</si>
  <si>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</si>
  <si>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</si>
  <si>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</si>
  <si>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</si>
  <si>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</si>
  <si>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</si>
  <si>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</si>
  <si>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</si>
  <si>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</si>
  <si>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</si>
  <si>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</si>
  <si>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</si>
  <si>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</si>
  <si>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</si>
  <si>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</si>
  <si>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</si>
  <si>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</si>
  <si>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</si>
  <si>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</si>
  <si>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</si>
  <si>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</si>
  <si>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</si>
  <si>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</si>
  <si>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</si>
  <si>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</si>
  <si>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</si>
  <si>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</si>
  <si>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</si>
  <si>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</si>
  <si>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</si>
  <si>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</si>
  <si>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</si>
  <si>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</si>
  <si>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</si>
  <si>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</si>
  <si>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</si>
  <si>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</si>
  <si>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</si>
  <si>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</si>
  <si>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</si>
  <si>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</si>
  <si>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</si>
  <si>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</si>
  <si>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</si>
  <si>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</si>
  <si>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</si>
  <si>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</si>
  <si>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</si>
  <si>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</si>
  <si>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</si>
  <si>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</si>
  <si>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</si>
  <si>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</si>
  <si>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</si>
  <si>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</si>
  <si>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</si>
  <si>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</si>
  <si>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</si>
  <si>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</si>
  <si>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</si>
  <si>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</si>
  <si>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</si>
  <si>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</si>
  <si>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</si>
  <si>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</si>
  <si>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</si>
  <si>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</si>
  <si>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</si>
  <si>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</si>
  <si>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</si>
  <si>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</si>
  <si>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</si>
  <si>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</si>
  <si>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</si>
  <si>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</si>
  <si>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</si>
  <si>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</si>
  <si>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</si>
  <si>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</si>
  <si>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</si>
  <si>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</si>
  <si>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</si>
  <si>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</si>
  <si>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</si>
  <si>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</si>
  <si>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</si>
  <si>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</si>
  <si>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</si>
  <si>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</si>
  <si>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</si>
  <si>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</si>
  <si>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</si>
  <si>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</si>
  <si>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</si>
  <si>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</si>
  <si>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</si>
  <si>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</si>
  <si>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</si>
  <si>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</si>
  <si>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</si>
  <si>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</si>
  <si>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</si>
  <si>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</si>
  <si>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</si>
  <si>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</si>
  <si>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</si>
  <si>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</si>
  <si>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</si>
  <si>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</si>
  <si>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</si>
  <si>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</si>
  <si>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</si>
  <si>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</si>
  <si>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</si>
  <si>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</si>
  <si>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</si>
  <si>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</si>
  <si>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</si>
  <si>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</si>
  <si>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</si>
  <si>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</si>
  <si>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</si>
  <si>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</si>
  <si>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</si>
  <si>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</si>
  <si>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</si>
  <si>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</si>
  <si>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</si>
  <si>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</si>
  <si>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</si>
  <si>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</si>
  <si>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</si>
  <si>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</si>
  <si>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</si>
  <si>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</si>
  <si>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</si>
  <si>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</si>
  <si>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</si>
  <si>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</si>
  <si>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</si>
  <si>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</si>
  <si>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</si>
  <si>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</si>
  <si>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</si>
  <si>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</si>
  <si>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</si>
  <si>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</si>
  <si>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</si>
  <si>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</si>
  <si>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</si>
  <si>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</si>
  <si>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</si>
  <si>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</si>
  <si>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</si>
  <si>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</si>
  <si>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</si>
  <si>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</si>
  <si>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</si>
  <si>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</si>
  <si>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</si>
  <si>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</si>
  <si>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</si>
  <si>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</si>
  <si>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</si>
  <si>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</si>
  <si>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</si>
  <si>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</si>
  <si>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</si>
  <si>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</si>
  <si>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</si>
  <si>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</si>
  <si>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</si>
  <si>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</si>
  <si>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</si>
  <si>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</si>
  <si>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</si>
  <si>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</si>
  <si>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</si>
  <si>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</si>
  <si>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</si>
  <si>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</si>
  <si>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</si>
  <si>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</si>
  <si>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</si>
  <si>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</si>
  <si>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</si>
  <si>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</si>
  <si>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</si>
  <si>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</si>
  <si>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</si>
  <si>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</si>
  <si>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</si>
  <si>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</si>
  <si>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</si>
  <si>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</si>
  <si>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</si>
  <si>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</si>
  <si>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</si>
  <si>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</si>
  <si>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</si>
  <si>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</si>
  <si>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</si>
  <si>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</si>
  <si>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</si>
  <si>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</si>
  <si>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</si>
  <si>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</si>
  <si>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</si>
  <si>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</si>
  <si>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</si>
  <si>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</si>
  <si>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</si>
  <si>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</si>
  <si>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</si>
  <si>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</si>
  <si>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</si>
  <si>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</si>
  <si>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</si>
  <si>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</si>
  <si>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</si>
  <si>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</si>
  <si>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</si>
  <si>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</si>
  <si>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</si>
  <si>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</si>
  <si>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</si>
  <si>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</si>
  <si>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</si>
  <si>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</si>
  <si>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</si>
  <si>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</si>
  <si>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</si>
  <si>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</si>
  <si>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</si>
  <si>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</si>
  <si>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</si>
  <si>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</si>
  <si>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</si>
  <si>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</si>
  <si>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</si>
  <si>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</si>
  <si>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</si>
  <si>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</si>
  <si>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</si>
  <si>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</si>
  <si>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</si>
  <si>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</si>
  <si>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</si>
  <si>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</si>
  <si>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</si>
  <si>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</si>
  <si>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</si>
  <si>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</si>
  <si>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</si>
  <si>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</si>
  <si>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</si>
  <si>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</si>
  <si>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</si>
  <si>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</si>
  <si>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</si>
  <si>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</si>
  <si>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</si>
  <si>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</si>
  <si>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</si>
  <si>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</si>
  <si>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</si>
  <si>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</si>
  <si>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</si>
  <si>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</si>
  <si>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</si>
  <si>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</si>
  <si>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</si>
  <si>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</si>
  <si>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</si>
  <si>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</si>
  <si>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</si>
  <si>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</si>
  <si>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</si>
  <si>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</si>
  <si>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</si>
  <si>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</si>
  <si>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</si>
  <si>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</si>
  <si>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</si>
  <si>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</si>
  <si>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</si>
  <si>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</si>
  <si>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</si>
  <si>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</si>
  <si>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</si>
  <si>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</si>
  <si>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</si>
  <si>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</si>
  <si>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</si>
  <si>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</si>
  <si>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</si>
  <si>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</si>
  <si>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</si>
  <si>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</si>
  <si>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</si>
  <si>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</si>
  <si>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</si>
  <si>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</si>
  <si>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</si>
  <si>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</si>
  <si>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</si>
  <si>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</si>
  <si>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</si>
  <si>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</si>
  <si>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</si>
  <si>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</si>
  <si>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</si>
  <si>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</si>
  <si>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</si>
  <si>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</si>
  <si>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</si>
  <si>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</si>
  <si>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</si>
  <si>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</si>
  <si>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</si>
  <si>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</si>
  <si>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</si>
  <si>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</si>
  <si>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</si>
  <si>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</si>
  <si>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</si>
  <si>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</si>
  <si>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</si>
  <si>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</si>
  <si>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</si>
  <si>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</si>
  <si>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</si>
  <si>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</si>
  <si>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</si>
  <si>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</si>
  <si>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</si>
  <si>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</si>
  <si>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</si>
  <si>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</si>
  <si>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</si>
  <si>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</si>
  <si>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</si>
  <si>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</si>
  <si>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</si>
  <si>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</si>
  <si>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</si>
  <si>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</si>
  <si>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</si>
  <si>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</si>
  <si>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</si>
  <si>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</si>
  <si>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</si>
  <si>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</si>
  <si>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</si>
  <si>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</si>
  <si>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</si>
  <si>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</si>
  <si>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</si>
  <si>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</si>
  <si>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</si>
  <si>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</si>
  <si>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</si>
  <si>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</si>
  <si>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</si>
  <si>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</si>
  <si>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</si>
  <si>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</si>
  <si>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</si>
  <si>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</si>
  <si>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</si>
  <si>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</si>
  <si>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</si>
  <si>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</si>
  <si>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</si>
  <si>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</si>
  <si>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</si>
  <si>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</si>
  <si>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</si>
  <si>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</si>
  <si>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</si>
  <si>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</si>
  <si>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</si>
  <si>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</si>
  <si>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</si>
  <si>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</si>
  <si>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</si>
  <si>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</si>
  <si>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</si>
  <si>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</si>
  <si>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</si>
  <si>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</si>
  <si>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</si>
  <si>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</si>
  <si>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</si>
  <si>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</si>
  <si>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</si>
  <si>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</si>
  <si>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</si>
  <si>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</si>
  <si>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</si>
  <si>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</si>
  <si>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</si>
  <si>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</si>
  <si>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</si>
  <si>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</si>
  <si>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</si>
  <si>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</si>
  <si>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</si>
  <si>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</si>
  <si>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</si>
  <si>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</si>
  <si>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</si>
  <si>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</si>
  <si>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</si>
  <si>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</si>
  <si>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</si>
  <si>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</si>
  <si>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</si>
  <si>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</si>
  <si>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</si>
  <si>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</si>
  <si>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</si>
  <si>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</si>
  <si>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</si>
  <si>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</si>
  <si>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</si>
  <si>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</si>
  <si>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</si>
  <si>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</si>
  <si>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</si>
  <si>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</si>
  <si>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</si>
  <si>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</si>
  <si>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</si>
  <si>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</si>
  <si>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</si>
  <si>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</si>
  <si>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</si>
  <si>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</si>
  <si>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</si>
  <si>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</si>
  <si>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</si>
  <si>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</si>
  <si>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</si>
  <si>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</si>
  <si>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</si>
  <si>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</si>
  <si>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</si>
  <si>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</si>
  <si>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</si>
  <si>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</si>
  <si>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</si>
  <si>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</si>
  <si>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</si>
  <si>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</si>
  <si>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</si>
  <si>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</si>
  <si>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</si>
  <si>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</si>
  <si>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</si>
  <si>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</si>
  <si>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</si>
  <si>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</si>
  <si>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</si>
  <si>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</si>
  <si>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</si>
  <si>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</si>
  <si>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</si>
  <si>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</si>
  <si>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</si>
  <si>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</si>
  <si>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</si>
  <si>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</si>
  <si>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</si>
  <si>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</si>
  <si>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</si>
  <si>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</si>
  <si>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</si>
  <si>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</si>
  <si>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</si>
  <si>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</si>
  <si>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</si>
  <si>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</si>
  <si>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</si>
  <si>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</si>
  <si>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</si>
  <si>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</si>
  <si>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</si>
  <si>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</si>
  <si>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</si>
  <si>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</si>
  <si>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</si>
  <si>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</si>
  <si>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</si>
  <si>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</si>
  <si>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</si>
  <si>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</si>
  <si>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</si>
  <si>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</si>
  <si>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</si>
  <si>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</si>
  <si>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</si>
  <si>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</si>
  <si>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</si>
  <si>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</si>
  <si>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</si>
  <si>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</si>
  <si>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</si>
  <si>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</si>
  <si>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</si>
  <si>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</si>
  <si>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</si>
  <si>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</si>
  <si>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</si>
  <si>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</si>
  <si>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</si>
  <si>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</si>
  <si>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</si>
  <si>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</si>
  <si>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</si>
  <si>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</si>
  <si>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</si>
  <si>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</si>
  <si>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</si>
  <si>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</si>
  <si>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</si>
  <si>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</si>
  <si>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</si>
  <si>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</si>
  <si>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</si>
  <si>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</si>
  <si>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</si>
  <si>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</si>
  <si>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</si>
  <si>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</si>
  <si>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</si>
  <si>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</si>
  <si>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</si>
  <si>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</si>
  <si>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</si>
  <si>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</si>
  <si>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</si>
  <si>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</si>
  <si>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</si>
  <si>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</si>
  <si>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</si>
  <si>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</si>
  <si>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</si>
  <si>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</si>
  <si>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</si>
  <si>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</si>
  <si>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</si>
  <si>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</si>
  <si>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</si>
  <si>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</si>
  <si>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</si>
  <si>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</si>
  <si>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</si>
  <si>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</si>
  <si>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</si>
  <si>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</si>
  <si>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</si>
  <si>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</si>
  <si>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</si>
  <si>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</si>
  <si>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</si>
  <si>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</si>
  <si>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</si>
  <si>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</si>
  <si>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</si>
  <si>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</si>
  <si>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</si>
  <si>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</si>
  <si>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</si>
  <si>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</si>
  <si>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</si>
  <si>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</si>
  <si>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</si>
  <si>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</si>
  <si>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</si>
  <si>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</si>
  <si>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</si>
  <si>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</si>
  <si>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</si>
  <si>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</si>
  <si>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</si>
  <si>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</si>
  <si>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</si>
  <si>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</si>
  <si>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</si>
  <si>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</si>
  <si>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</si>
  <si>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</si>
  <si>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</si>
  <si>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</si>
  <si>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</si>
  <si>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</si>
  <si>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</si>
  <si>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</si>
  <si>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</si>
  <si>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</si>
  <si>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</si>
  <si>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</si>
  <si>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</si>
  <si>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</si>
  <si>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</si>
  <si>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</si>
  <si>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</si>
  <si>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</si>
  <si>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</si>
  <si>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</si>
  <si>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</si>
  <si>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</si>
  <si>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</si>
  <si>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</si>
  <si>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</si>
  <si>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</si>
  <si>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</si>
  <si>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</si>
  <si>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</si>
  <si>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</si>
  <si>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</si>
  <si>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</si>
  <si>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</si>
  <si>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</si>
  <si>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</si>
  <si>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</si>
  <si>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</si>
  <si>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</si>
  <si>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</si>
  <si>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</si>
  <si>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</si>
  <si>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</si>
  <si>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</si>
  <si>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</si>
  <si>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</si>
  <si>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</si>
  <si>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</si>
  <si>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</si>
  <si>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</si>
  <si>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</si>
  <si>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</si>
  <si>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</si>
  <si>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</si>
  <si>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</si>
  <si>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</si>
  <si>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</si>
  <si>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</si>
  <si>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</si>
  <si>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</si>
  <si>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</si>
  <si>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</si>
  <si>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</si>
  <si>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</si>
  <si>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</si>
  <si>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</si>
  <si>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</si>
  <si>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</si>
  <si>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</si>
  <si>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</si>
  <si>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</si>
  <si>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</si>
  <si>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</si>
  <si>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</si>
  <si>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</si>
  <si>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</si>
  <si>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</si>
  <si>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</si>
  <si>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</si>
  <si>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</si>
  <si>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</si>
  <si>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</si>
  <si>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</si>
  <si>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</si>
  <si>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</si>
  <si>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</si>
  <si>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</si>
  <si>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</si>
  <si>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</si>
  <si>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</si>
  <si>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</si>
  <si>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</si>
  <si>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</si>
  <si>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</si>
  <si>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</si>
  <si>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</si>
  <si>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</si>
  <si>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</si>
  <si>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</si>
  <si>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</si>
  <si>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</si>
  <si>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</si>
  <si>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</si>
  <si>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</si>
  <si>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</si>
  <si>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</si>
  <si>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</si>
  <si>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</si>
  <si>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</si>
  <si>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</si>
  <si>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</si>
  <si>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</si>
  <si>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</si>
  <si>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</si>
  <si>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</si>
  <si>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</si>
  <si>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</si>
  <si>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</si>
  <si>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</si>
  <si>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</si>
  <si>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</si>
  <si>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</si>
  <si>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</si>
  <si>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</si>
  <si>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</si>
  <si>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</si>
  <si>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</si>
  <si>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</si>
  <si>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</si>
  <si>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</si>
  <si>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</si>
  <si>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</si>
  <si>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</si>
  <si>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</si>
  <si>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</si>
  <si>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</si>
  <si>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</si>
  <si>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</si>
  <si>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</si>
  <si>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</si>
  <si>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</si>
  <si>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</si>
  <si>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</si>
  <si>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</si>
  <si>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</si>
  <si>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</si>
  <si>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</si>
  <si>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</si>
  <si>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</si>
  <si>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</si>
  <si>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</si>
  <si>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</si>
  <si>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</si>
  <si>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</si>
  <si>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</si>
  <si>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</si>
  <si>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</si>
  <si>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</si>
  <si>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</si>
  <si>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</si>
  <si>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</si>
  <si>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</si>
  <si>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</si>
  <si>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</si>
  <si>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</si>
  <si>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</si>
  <si>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</si>
  <si>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</si>
  <si>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</si>
  <si>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</si>
  <si>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</si>
  <si>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</si>
  <si>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</si>
  <si>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</si>
  <si>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</si>
  <si>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</si>
  <si>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</si>
  <si>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</si>
  <si>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</si>
  <si>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</si>
  <si>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</si>
  <si>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</si>
  <si>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</si>
  <si>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</si>
  <si>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</si>
  <si>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</si>
  <si>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</si>
  <si>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</si>
  <si>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</si>
  <si>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</si>
  <si>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</si>
  <si>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</si>
  <si>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</si>
  <si>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</si>
  <si>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</si>
  <si>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</si>
  <si>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</si>
  <si>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</si>
  <si>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</si>
  <si>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</si>
  <si>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</si>
  <si>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</si>
  <si>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</si>
  <si>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</si>
  <si>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</si>
  <si>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</si>
  <si>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</si>
  <si>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</si>
  <si>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</si>
  <si>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</si>
  <si>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</si>
  <si>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</si>
  <si>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</si>
  <si>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</si>
  <si>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</si>
  <si>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</si>
  <si>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</si>
  <si>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</si>
  <si>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</si>
  <si>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</si>
  <si>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</si>
  <si>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</si>
  <si>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</si>
  <si>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</si>
  <si>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</si>
  <si>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</si>
  <si>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</si>
  <si>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</si>
  <si>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</si>
  <si>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</si>
  <si>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</si>
  <si>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</si>
  <si>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</si>
  <si>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</si>
  <si>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</si>
  <si>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</si>
  <si>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</si>
  <si>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</si>
  <si>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</si>
  <si>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</si>
  <si>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</si>
  <si>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</si>
  <si>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</si>
  <si>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</si>
  <si>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</si>
  <si>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</si>
  <si>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</si>
  <si>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</si>
  <si>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</si>
  <si>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</si>
  <si>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</si>
  <si>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</si>
  <si>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</si>
  <si>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</si>
  <si>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</si>
  <si>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</si>
  <si>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</si>
  <si>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</si>
  <si>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</si>
  <si>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</si>
  <si>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</si>
  <si>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</si>
  <si>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</si>
  <si>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</si>
  <si>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</si>
  <si>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</si>
  <si>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</si>
  <si>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</si>
  <si>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</si>
  <si>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</si>
  <si>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</si>
  <si>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</si>
  <si>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</si>
  <si>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</si>
  <si>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</si>
  <si>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</si>
  <si>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</si>
  <si>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</si>
  <si>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</si>
  <si>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</si>
  <si>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</si>
  <si>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</si>
  <si>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</si>
  <si>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</si>
  <si>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</si>
  <si>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</si>
  <si>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</si>
  <si>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</si>
  <si>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</si>
  <si>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</si>
  <si>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</si>
  <si>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</si>
  <si>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</si>
  <si>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</si>
  <si>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</si>
  <si>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</si>
  <si>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</si>
  <si>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</si>
  <si>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</si>
  <si>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</si>
  <si>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</si>
  <si>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</si>
  <si>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</si>
  <si>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</si>
  <si>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</si>
  <si>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</si>
  <si>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</si>
  <si>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</si>
  <si>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</si>
  <si>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</si>
  <si>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</si>
  <si>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</si>
  <si>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</si>
  <si>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</si>
  <si>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</si>
  <si>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</si>
  <si>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</si>
  <si>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</si>
  <si>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</si>
  <si>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</si>
  <si>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</si>
  <si>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</si>
  <si>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</si>
  <si>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</si>
  <si>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</si>
  <si>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</si>
  <si>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</si>
  <si>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</si>
  <si>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</si>
  <si>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</si>
  <si>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</si>
  <si>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</si>
  <si>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</si>
  <si>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</si>
  <si>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</si>
  <si>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</si>
  <si>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</si>
  <si>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</si>
  <si>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</si>
  <si>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</si>
  <si>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</si>
  <si>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</si>
  <si>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</si>
  <si>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</si>
  <si>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</si>
  <si>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</si>
  <si>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</si>
  <si>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</si>
  <si>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</si>
  <si>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</si>
  <si>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</si>
  <si>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</si>
  <si>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</si>
  <si>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</si>
  <si>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</si>
  <si>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</si>
  <si>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</si>
  <si>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</si>
  <si>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</si>
  <si>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</si>
  <si>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</si>
  <si>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</si>
  <si>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</si>
  <si>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</si>
  <si>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</si>
  <si>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</si>
  <si>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</si>
  <si>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</si>
  <si>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</si>
  <si>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</si>
  <si>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</si>
  <si>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</si>
  <si>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</si>
  <si>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</si>
  <si>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</si>
  <si>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</si>
  <si>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</si>
  <si>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</si>
  <si>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</si>
  <si>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</si>
  <si>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</si>
  <si>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</si>
  <si>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</si>
  <si>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</si>
  <si>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</si>
  <si>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</si>
  <si>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</si>
  <si>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</si>
  <si>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</si>
  <si>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</si>
  <si>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</si>
  <si>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</si>
  <si>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</si>
  <si>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</si>
  <si>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</si>
  <si>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</si>
  <si>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</si>
  <si>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</si>
  <si>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</si>
  <si>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</si>
  <si>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</si>
  <si>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</si>
  <si>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</si>
  <si>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</si>
  <si>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</si>
  <si>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</si>
  <si>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</si>
  <si>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</si>
  <si>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</si>
  <si>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</si>
  <si>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</si>
  <si>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</si>
  <si>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</si>
  <si>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</si>
  <si>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</si>
  <si>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</si>
  <si>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</si>
  <si>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</si>
  <si>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</si>
  <si>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</si>
  <si>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</si>
  <si>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</si>
  <si>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</si>
  <si>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</si>
  <si>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</si>
  <si>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</si>
  <si>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</si>
  <si>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</si>
  <si>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</si>
  <si>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</si>
  <si>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</si>
  <si>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</si>
  <si>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</si>
  <si>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</si>
  <si>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</si>
  <si>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</si>
  <si>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</si>
  <si>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</si>
  <si>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</si>
  <si>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</si>
  <si>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</si>
  <si>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</si>
  <si>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</si>
  <si>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</si>
  <si>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</si>
  <si>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</si>
  <si>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</si>
  <si>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</si>
  <si>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</si>
  <si>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</si>
  <si>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</si>
  <si>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</si>
  <si>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</si>
  <si>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</si>
  <si>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</si>
  <si>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</si>
  <si>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</si>
  <si>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</si>
  <si>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</si>
  <si>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</si>
  <si>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</si>
  <si>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</si>
  <si>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</si>
  <si>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</si>
  <si>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</si>
  <si>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</si>
  <si>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</si>
  <si>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</si>
  <si>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</si>
  <si>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</si>
  <si>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</si>
  <si>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</si>
  <si>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</si>
  <si>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</si>
  <si>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</si>
  <si>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</si>
  <si>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</si>
  <si>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</si>
  <si>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</si>
  <si>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</si>
  <si>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</si>
  <si>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</si>
  <si>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</si>
  <si>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</si>
  <si>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</si>
  <si>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</si>
  <si>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</si>
  <si>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</si>
  <si>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</si>
  <si>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</si>
  <si>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</si>
  <si>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</si>
  <si>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</si>
  <si>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</si>
  <si>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</si>
  <si>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</si>
  <si>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</si>
  <si>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</si>
  <si>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</si>
  <si>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</si>
  <si>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</si>
  <si>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</si>
  <si>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</si>
  <si>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</si>
  <si>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</si>
  <si>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</si>
  <si>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</si>
  <si>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</si>
  <si>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</si>
  <si>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</si>
  <si>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</si>
  <si>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</si>
  <si>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</si>
  <si>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</si>
  <si>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</si>
  <si>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</si>
  <si>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</si>
  <si>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</si>
  <si>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</si>
  <si>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</si>
  <si>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</si>
  <si>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</si>
  <si>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</si>
  <si>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</si>
  <si>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</si>
  <si>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</si>
  <si>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</si>
  <si>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</si>
  <si>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</si>
  <si>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</si>
  <si>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</si>
  <si>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</si>
  <si>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</si>
  <si>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</si>
  <si>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</si>
  <si>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</si>
  <si>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</si>
  <si>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</si>
  <si>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</si>
  <si>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</si>
  <si>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</si>
  <si>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</si>
  <si>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</si>
  <si>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</si>
  <si>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</si>
  <si>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</si>
  <si>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</si>
  <si>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</si>
  <si>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</si>
  <si>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</si>
  <si>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</si>
  <si>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</si>
  <si>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</si>
  <si>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</si>
  <si>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</si>
  <si>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</si>
  <si>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</si>
  <si>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</si>
  <si>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</si>
  <si>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</si>
  <si>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</si>
  <si>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</si>
  <si>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</si>
  <si>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</si>
  <si>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</si>
  <si>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</si>
  <si>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</si>
  <si>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</si>
  <si>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</si>
  <si>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</si>
  <si>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</si>
  <si>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</si>
  <si>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</si>
  <si>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</si>
  <si>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</si>
  <si>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</si>
  <si>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</si>
  <si>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</si>
  <si>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</si>
  <si>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</si>
  <si>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</si>
  <si>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</si>
  <si>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</si>
  <si>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</si>
  <si>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</si>
  <si>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</si>
  <si>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</si>
  <si>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</si>
  <si>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</si>
  <si>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</si>
  <si>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</si>
  <si>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</si>
  <si>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</si>
  <si>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</si>
  <si>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</si>
  <si>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</si>
  <si>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</si>
  <si>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</si>
  <si>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</si>
  <si>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</si>
  <si>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</si>
  <si>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</si>
  <si>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</si>
  <si>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</si>
  <si>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</si>
  <si>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</si>
  <si>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</si>
  <si>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</si>
  <si>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</si>
  <si>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</si>
  <si>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</si>
  <si>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</si>
  <si>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</si>
  <si>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</si>
  <si>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</si>
  <si>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</si>
  <si>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</si>
  <si>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</si>
  <si>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</si>
  <si>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</si>
  <si>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</si>
  <si>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</si>
  <si>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</si>
  <si>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</si>
  <si>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</si>
  <si>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</si>
  <si>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</si>
  <si>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</si>
  <si>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</si>
  <si>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</si>
  <si>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</si>
  <si>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</si>
  <si>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</si>
  <si>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</si>
  <si>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</si>
  <si>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</si>
  <si>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</si>
  <si>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</si>
  <si>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</si>
  <si>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</si>
  <si>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</si>
  <si>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</si>
  <si>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</si>
  <si>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</si>
  <si>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</si>
  <si>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</si>
  <si>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</si>
  <si>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</si>
  <si>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</si>
  <si>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</si>
  <si>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</si>
  <si>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</si>
  <si>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</si>
  <si>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</si>
  <si>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</si>
  <si>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</si>
  <si>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</si>
  <si>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</si>
  <si>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</si>
  <si>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</si>
  <si>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</si>
  <si>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</si>
  <si>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</si>
  <si>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</si>
  <si>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</si>
  <si>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</si>
  <si>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</si>
  <si>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</si>
  <si>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</si>
  <si>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</si>
  <si>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</si>
  <si>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</si>
  <si>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</si>
  <si>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</si>
  <si>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</si>
  <si>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</si>
  <si>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</si>
  <si>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</si>
  <si>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</si>
  <si>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</si>
  <si>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</si>
  <si>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</si>
  <si>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</si>
  <si>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</si>
  <si>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</si>
  <si>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</si>
  <si>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</si>
  <si>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</si>
  <si>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</si>
  <si>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</si>
  <si>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</si>
  <si>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</si>
  <si>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</si>
  <si>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</si>
  <si>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</si>
  <si>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</si>
  <si>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</si>
  <si>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</si>
  <si>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</si>
  <si>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</si>
  <si>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</si>
  <si>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</si>
  <si>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</si>
  <si>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</si>
  <si>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</si>
  <si>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</si>
  <si>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</si>
  <si>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</si>
  <si>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</si>
  <si>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</si>
  <si>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</si>
  <si>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</si>
  <si>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</si>
  <si>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</si>
  <si>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</si>
  <si>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</si>
  <si>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</si>
  <si>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</si>
  <si>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</si>
  <si>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</si>
  <si>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</si>
  <si>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</si>
  <si>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</si>
  <si>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</si>
  <si>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</si>
  <si>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</si>
  <si>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</si>
  <si>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</si>
  <si>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</si>
  <si>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</si>
  <si>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</si>
  <si>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</si>
  <si>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</si>
  <si>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</si>
  <si>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</si>
  <si>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</si>
  <si>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</si>
  <si>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</si>
  <si>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</si>
  <si>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</si>
  <si>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</si>
  <si>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</si>
  <si>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</si>
  <si>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</si>
  <si>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</si>
  <si>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</si>
  <si>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</si>
  <si>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</si>
  <si>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</si>
  <si>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</si>
  <si>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</si>
  <si>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</si>
  <si>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</si>
  <si>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</si>
  <si>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</si>
  <si>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</si>
  <si>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</si>
  <si>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</si>
  <si>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</si>
  <si>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</si>
  <si>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</si>
  <si>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</si>
  <si>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</si>
  <si>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</si>
  <si>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</si>
  <si>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</si>
  <si>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</si>
  <si>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</si>
  <si>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</si>
  <si>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</si>
  <si>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</si>
  <si>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</si>
  <si>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</si>
  <si>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</si>
  <si>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</si>
  <si>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</si>
  <si>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</si>
  <si>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</si>
  <si>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</si>
  <si>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</si>
  <si>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</si>
  <si>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</si>
  <si>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</si>
  <si>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</si>
  <si>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</si>
  <si>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</si>
  <si>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</si>
  <si>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</si>
  <si>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</si>
  <si>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</si>
  <si>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</si>
  <si>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</si>
  <si>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</si>
  <si>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</si>
  <si>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</si>
  <si>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</si>
  <si>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</si>
  <si>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</si>
  <si>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</si>
  <si>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</si>
  <si>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</si>
  <si>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</si>
  <si>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</si>
  <si>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</si>
  <si>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</si>
  <si>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</si>
  <si>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</si>
  <si>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</si>
  <si>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</si>
  <si>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</si>
  <si>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</si>
  <si>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</si>
  <si>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</si>
  <si>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</si>
  <si>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</si>
  <si>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</si>
  <si>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</si>
  <si>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</si>
  <si>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</si>
  <si>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</si>
  <si>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</si>
  <si>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</si>
  <si>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</si>
  <si>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</si>
  <si>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</si>
  <si>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</si>
  <si>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</si>
  <si>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</si>
  <si>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</si>
  <si>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</si>
  <si>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</si>
  <si>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</si>
  <si>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</si>
  <si>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</si>
  <si>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</si>
  <si>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</si>
  <si>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</si>
  <si>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</si>
  <si>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</si>
  <si>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</si>
  <si>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</si>
  <si>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</si>
  <si>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</si>
  <si>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</si>
  <si>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</si>
  <si>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</si>
  <si>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</si>
  <si>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</si>
  <si>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</si>
  <si>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</si>
  <si>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</si>
  <si>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</si>
  <si>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</si>
  <si>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</si>
  <si>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</si>
  <si>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</si>
  <si>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</si>
  <si>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</si>
  <si>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</si>
  <si>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</si>
  <si>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</si>
  <si>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</si>
  <si>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</si>
  <si>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</si>
  <si>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</si>
  <si>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</si>
  <si>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</si>
  <si>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</si>
  <si>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</si>
  <si>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</si>
  <si>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</si>
  <si>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</si>
  <si>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</si>
  <si>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</si>
  <si>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</si>
  <si>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</si>
  <si>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</si>
  <si>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</si>
  <si>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</si>
  <si>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</si>
  <si>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</si>
  <si>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</si>
  <si>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</si>
  <si>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</si>
  <si>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</si>
  <si>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</si>
  <si>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</si>
  <si>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</si>
  <si>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</si>
  <si>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</si>
  <si>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</si>
  <si>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</si>
  <si>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</si>
  <si>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</si>
  <si>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</si>
  <si>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</si>
  <si>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</si>
  <si>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</si>
  <si>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</si>
  <si>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</si>
  <si>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</si>
  <si>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</si>
  <si>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</si>
  <si>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</si>
  <si>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</si>
  <si>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</si>
  <si>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</si>
  <si>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</si>
  <si>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</si>
  <si>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</si>
  <si>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</si>
  <si>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</si>
  <si>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</si>
  <si>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</si>
  <si>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</si>
  <si>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</si>
  <si>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</si>
  <si>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</si>
  <si>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</si>
  <si>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</si>
  <si>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</si>
  <si>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</si>
  <si>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</si>
  <si>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</si>
  <si>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</si>
  <si>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</si>
  <si>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</si>
  <si>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</si>
  <si>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</si>
  <si>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</si>
  <si>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</si>
  <si>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</si>
  <si>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</si>
  <si>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</si>
  <si>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</si>
  <si>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</si>
  <si>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</si>
  <si>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</si>
  <si>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</si>
  <si>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</si>
  <si>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</si>
  <si>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</si>
  <si>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</si>
  <si>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</si>
  <si>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</si>
  <si>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</si>
  <si>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</si>
  <si>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</si>
  <si>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</si>
  <si>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</si>
  <si>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</si>
  <si>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</si>
  <si>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</si>
  <si>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</si>
  <si>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</si>
  <si>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</si>
  <si>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</si>
  <si>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</si>
  <si>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</si>
  <si>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</si>
  <si>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</si>
  <si>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</si>
  <si>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</si>
  <si>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</si>
  <si>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</si>
  <si>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</si>
  <si>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</si>
  <si>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</si>
  <si>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</si>
  <si>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</si>
  <si>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</si>
  <si>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</si>
  <si>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</si>
  <si>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</si>
  <si>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</si>
  <si>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</si>
  <si>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</si>
  <si>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</si>
  <si>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</si>
  <si>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</si>
  <si>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</si>
  <si>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</si>
  <si>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</si>
  <si>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</si>
  <si>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</si>
  <si>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</si>
  <si>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</si>
  <si>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</si>
  <si>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</si>
  <si>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</si>
  <si>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</si>
  <si>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</si>
  <si>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</si>
  <si>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</si>
  <si>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</si>
  <si>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</si>
  <si>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</si>
  <si>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</si>
  <si>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</si>
  <si>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</si>
  <si>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</si>
  <si>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</si>
  <si>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</si>
  <si>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</si>
  <si>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</si>
  <si>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</si>
  <si>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</si>
  <si>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</si>
  <si>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</si>
  <si>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</si>
  <si>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</si>
  <si>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</si>
  <si>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</si>
  <si>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</si>
  <si>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</si>
  <si>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</si>
  <si>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</si>
  <si>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</si>
  <si>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</si>
  <si>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</si>
  <si>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</si>
  <si>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</si>
  <si>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</si>
  <si>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</si>
  <si>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</si>
  <si>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</si>
  <si>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</si>
  <si>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</si>
  <si>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</si>
  <si>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</si>
  <si>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</si>
  <si>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</si>
  <si>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</si>
  <si>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</si>
  <si>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</si>
  <si>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</si>
  <si>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</si>
  <si>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</si>
  <si>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</si>
  <si>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</si>
  <si>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</si>
  <si>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</si>
  <si>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</si>
  <si>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</si>
  <si>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</si>
  <si>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</si>
  <si>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</si>
  <si>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</si>
  <si>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</si>
  <si>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</si>
  <si>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</si>
  <si>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</si>
  <si>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</si>
  <si>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</si>
  <si>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</si>
  <si>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</si>
  <si>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</si>
  <si>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</si>
  <si>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</si>
  <si>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</si>
  <si>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</si>
  <si>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</si>
  <si>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</si>
  <si>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</si>
  <si>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</si>
  <si>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</si>
  <si>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</si>
  <si>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</si>
  <si>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</si>
  <si>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</si>
  <si>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</si>
  <si>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</si>
  <si>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</si>
  <si>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</si>
  <si>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</si>
  <si>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</si>
  <si>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</si>
  <si>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</si>
  <si>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</si>
  <si>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</si>
  <si>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</si>
  <si>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</si>
  <si>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</si>
  <si>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</si>
  <si>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</si>
  <si>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</si>
  <si>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</si>
  <si>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</si>
  <si>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</si>
  <si>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</si>
  <si>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</si>
  <si>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</si>
  <si>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</si>
  <si>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</si>
  <si>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</si>
  <si>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</si>
  <si>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</si>
  <si>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</si>
  <si>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</si>
  <si>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</si>
  <si>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</si>
  <si>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</si>
  <si>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</si>
  <si>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</si>
  <si>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</si>
  <si>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</si>
  <si>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</si>
  <si>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</si>
  <si>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</si>
  <si>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</si>
  <si>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</si>
  <si>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</si>
  <si>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</si>
  <si>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</si>
  <si>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</si>
  <si>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</si>
  <si>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</si>
  <si>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</si>
  <si>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</si>
  <si>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</si>
  <si>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</si>
  <si>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</si>
  <si>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</si>
  <si>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</si>
  <si>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</si>
  <si>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</si>
  <si>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</si>
  <si>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</si>
  <si>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</si>
  <si>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</si>
  <si>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</si>
  <si>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</si>
  <si>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</si>
  <si>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</si>
  <si>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</si>
  <si>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</si>
  <si>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</si>
  <si>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</si>
  <si>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</si>
  <si>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</si>
  <si>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</si>
  <si>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</si>
  <si>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</si>
  <si>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</si>
  <si>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</si>
  <si>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</si>
  <si>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</si>
  <si>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</si>
  <si>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</si>
  <si>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</si>
  <si>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</si>
  <si>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</si>
  <si>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</si>
  <si>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</si>
  <si>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</si>
  <si>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</si>
  <si>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</si>
  <si>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</si>
  <si>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</si>
  <si>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</si>
  <si>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</si>
  <si>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</si>
  <si>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</si>
  <si>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</si>
  <si>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</si>
  <si>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</si>
  <si>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</si>
  <si>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</si>
  <si>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</si>
  <si>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</si>
  <si>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</si>
  <si>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</si>
  <si>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</si>
  <si>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</si>
  <si>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</si>
  <si>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</si>
  <si>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</si>
  <si>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</si>
  <si>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</si>
  <si>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</si>
  <si>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</si>
  <si>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</si>
  <si>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</si>
  <si>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</si>
  <si>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</si>
  <si>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</si>
  <si>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</si>
  <si>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</si>
  <si>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</si>
  <si>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</si>
  <si>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</si>
  <si>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</si>
  <si>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</si>
  <si>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</si>
  <si>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</si>
  <si>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</si>
  <si>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</si>
  <si>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</si>
  <si>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</si>
  <si>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</si>
  <si>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</si>
  <si>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</si>
  <si>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</si>
  <si>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</si>
  <si>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</si>
  <si>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</si>
  <si>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</si>
  <si>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</si>
  <si>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</si>
  <si>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</si>
  <si>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</si>
  <si>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</si>
  <si>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</si>
  <si>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</si>
  <si>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</si>
  <si>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</si>
  <si>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</si>
  <si>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</si>
  <si>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</si>
  <si>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</si>
  <si>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</si>
  <si>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</si>
  <si>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</si>
  <si>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</si>
  <si>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</si>
  <si>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</si>
  <si>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</si>
  <si>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</si>
  <si>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</si>
  <si>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</si>
  <si>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</si>
  <si>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</si>
  <si>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</si>
  <si>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</si>
  <si>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</si>
  <si>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</si>
  <si>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</si>
  <si>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</si>
  <si>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</si>
  <si>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</si>
  <si>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</si>
  <si>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</si>
  <si>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</si>
  <si>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</si>
  <si>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</si>
  <si>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</si>
  <si>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</si>
  <si>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</si>
  <si>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</si>
  <si>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</si>
  <si>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</si>
  <si>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</si>
  <si>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</si>
  <si>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</si>
  <si>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</si>
  <si>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</si>
  <si>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</si>
  <si>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</si>
  <si>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</si>
  <si>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</si>
  <si>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</si>
  <si>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</si>
  <si>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</si>
  <si>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</si>
  <si>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</si>
  <si>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</si>
  <si>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</si>
  <si>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</si>
  <si>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</si>
  <si>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</si>
  <si>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</si>
  <si>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</si>
  <si>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</si>
  <si>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</si>
  <si>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</si>
  <si>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</si>
  <si>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</si>
  <si>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</si>
  <si>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</si>
  <si>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</si>
  <si>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</si>
  <si>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</si>
  <si>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</si>
  <si>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</si>
  <si>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</si>
  <si>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</si>
  <si>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</si>
  <si>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</si>
  <si>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</si>
  <si>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</si>
  <si>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</si>
  <si>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</si>
  <si>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</si>
  <si>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</si>
  <si>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</si>
  <si>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</si>
  <si>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</si>
  <si>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</si>
  <si>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</si>
  <si>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</si>
  <si>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</si>
  <si>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</si>
  <si>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</si>
  <si>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</si>
  <si>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</si>
  <si>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</si>
  <si>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</si>
  <si>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</si>
  <si>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</si>
  <si>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</si>
  <si>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</si>
  <si>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</si>
  <si>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</si>
  <si>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</si>
  <si>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</si>
  <si>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</si>
  <si>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</si>
  <si>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</si>
  <si>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</si>
  <si>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</si>
  <si>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</si>
  <si>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</si>
  <si>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</si>
  <si>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</si>
  <si>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</si>
  <si>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</si>
  <si>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</si>
  <si>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</si>
  <si>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</si>
  <si>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</si>
  <si>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</si>
  <si>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</si>
  <si>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</si>
  <si>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</si>
  <si>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</si>
  <si>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</si>
  <si>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</si>
  <si>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</si>
  <si>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</si>
  <si>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</si>
  <si>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</si>
  <si>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</si>
  <si>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</si>
  <si>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</si>
  <si>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</si>
  <si>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</si>
  <si>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</si>
  <si>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</si>
  <si>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</si>
  <si>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</si>
  <si>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</si>
  <si>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</si>
  <si>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</si>
  <si>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</si>
  <si>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</si>
  <si>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</si>
  <si>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</si>
  <si>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</si>
  <si>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</si>
  <si>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</si>
  <si>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</si>
  <si>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</si>
  <si>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</si>
  <si>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</si>
  <si>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</si>
  <si>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</si>
  <si>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</si>
  <si>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</si>
  <si>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</si>
  <si>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</si>
  <si>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</si>
  <si>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</si>
  <si>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</si>
  <si>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</si>
  <si>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</si>
  <si>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</si>
  <si>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</si>
  <si>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</si>
  <si>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</si>
  <si>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</si>
  <si>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</si>
  <si>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</si>
  <si>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</si>
  <si>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</si>
  <si>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</si>
  <si>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</si>
  <si>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</si>
  <si>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</si>
  <si>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</si>
  <si>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</si>
  <si>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</si>
  <si>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</si>
  <si>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</si>
  <si>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</si>
  <si>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</si>
  <si>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</si>
  <si>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</si>
  <si>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</si>
  <si>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</si>
  <si>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</si>
  <si>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</si>
  <si>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</si>
  <si>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</si>
  <si>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</si>
  <si>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</si>
  <si>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</si>
  <si>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</si>
  <si>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</si>
  <si>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</si>
  <si>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</si>
  <si>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</si>
  <si>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</si>
  <si>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</si>
  <si>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</si>
  <si>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</si>
  <si>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</si>
  <si>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</si>
  <si>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</si>
  <si>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</si>
  <si>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</si>
  <si>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</si>
  <si>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</si>
  <si>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</si>
  <si>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</si>
  <si>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</si>
  <si>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</si>
  <si>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</si>
  <si>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</si>
  <si>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</si>
  <si>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</si>
  <si>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</si>
  <si>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</si>
  <si>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</si>
  <si>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</si>
  <si>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</si>
  <si>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</si>
  <si>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</si>
  <si>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</si>
  <si>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</si>
  <si>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</si>
  <si>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</si>
  <si>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</si>
  <si>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</si>
  <si>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</si>
  <si>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</si>
  <si>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</si>
  <si>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</si>
  <si>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</si>
  <si>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</si>
  <si>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</si>
  <si>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</si>
  <si>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</si>
  <si>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</si>
  <si>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</si>
  <si>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</si>
  <si>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</si>
  <si>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</si>
  <si>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</si>
  <si>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</si>
  <si>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</si>
  <si>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</si>
  <si>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</si>
  <si>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</si>
  <si>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</si>
  <si>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</si>
  <si>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</si>
  <si>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</si>
  <si>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</si>
  <si>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</si>
  <si>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</si>
  <si>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</si>
  <si>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</si>
  <si>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</si>
  <si>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</si>
  <si>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</si>
  <si>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</si>
  <si>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</si>
  <si>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</si>
  <si>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</si>
  <si>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</si>
  <si>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</si>
  <si>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</si>
  <si>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</si>
  <si>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</si>
  <si>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</si>
  <si>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</si>
  <si>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</si>
  <si>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</si>
  <si>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</si>
  <si>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</si>
  <si>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</si>
  <si>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</si>
  <si>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</si>
  <si>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</si>
  <si>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</si>
  <si>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</si>
  <si>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</si>
  <si>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</si>
  <si>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</si>
  <si>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</si>
  <si>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</si>
  <si>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</si>
  <si>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</si>
  <si>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</si>
  <si>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</si>
  <si>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</si>
  <si>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</si>
  <si>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</si>
  <si>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</si>
  <si>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</si>
  <si>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</si>
  <si>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</si>
  <si>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</si>
  <si>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</si>
  <si>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</si>
  <si>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</si>
  <si>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</si>
  <si>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</si>
  <si>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</si>
  <si>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</si>
  <si>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</si>
  <si>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</si>
  <si>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</si>
  <si>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</si>
  <si>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</si>
  <si>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</si>
  <si>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</si>
  <si>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</si>
  <si>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</si>
  <si>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</si>
  <si>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</si>
  <si>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</si>
  <si>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</si>
  <si>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</si>
  <si>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</si>
  <si>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</si>
  <si>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</si>
  <si>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</si>
  <si>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</si>
  <si>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</si>
  <si>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</si>
  <si>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</si>
  <si>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</si>
  <si>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</si>
  <si>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</si>
  <si>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</si>
  <si>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</si>
  <si>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</si>
  <si>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</si>
  <si>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</si>
  <si>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</si>
  <si>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</si>
  <si>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</si>
  <si>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</si>
  <si>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</si>
  <si>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</si>
  <si>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</si>
  <si>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</si>
  <si>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</si>
  <si>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</si>
  <si>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</si>
  <si>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</si>
  <si>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</si>
  <si>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</si>
  <si>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</si>
  <si>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</si>
  <si>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</si>
  <si>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</si>
  <si>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</si>
  <si>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</si>
  <si>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</si>
  <si>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</si>
  <si>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</si>
  <si>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</si>
  <si>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</si>
  <si>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</si>
  <si>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</si>
  <si>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</si>
  <si>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</si>
  <si>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</si>
  <si>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</si>
  <si>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</si>
  <si>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</si>
  <si>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</si>
  <si>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</si>
  <si>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</si>
  <si>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</si>
  <si>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</si>
  <si>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</si>
  <si>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</si>
  <si>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</si>
  <si>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</si>
  <si>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</si>
  <si>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</si>
  <si>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</si>
  <si>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</si>
  <si>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</si>
  <si>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</si>
  <si>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</si>
  <si>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</si>
  <si>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</si>
  <si>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</si>
  <si>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</si>
  <si>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</si>
  <si>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</si>
  <si>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</si>
  <si>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</si>
  <si>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</si>
  <si>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</si>
  <si>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</si>
  <si>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</si>
  <si>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</si>
  <si>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</si>
  <si>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</si>
  <si>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</si>
  <si>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</si>
  <si>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</si>
  <si>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</si>
  <si>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</si>
  <si>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</si>
  <si>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</si>
  <si>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</si>
  <si>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</si>
  <si>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</si>
  <si>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</si>
  <si>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</si>
  <si>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</si>
  <si>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</si>
  <si>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</si>
  <si>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</si>
  <si>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</si>
  <si>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</si>
  <si>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</si>
  <si>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</si>
  <si>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</si>
  <si>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</si>
  <si>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</si>
  <si>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</si>
  <si>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</si>
  <si>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</si>
  <si>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</si>
  <si>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</si>
  <si>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</si>
  <si>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</si>
  <si>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</si>
  <si>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</si>
  <si>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</si>
  <si>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</si>
  <si>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</si>
  <si>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</si>
  <si>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</si>
  <si>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</si>
  <si>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</si>
  <si>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</si>
  <si>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</si>
  <si>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</si>
  <si>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</si>
  <si>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</si>
  <si>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</si>
  <si>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</si>
  <si>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</si>
  <si>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</si>
  <si>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</si>
  <si>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</si>
  <si>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</si>
  <si>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</si>
  <si>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</si>
  <si>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</si>
  <si>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</si>
  <si>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</si>
  <si>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</si>
  <si>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</si>
  <si>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</si>
  <si>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</si>
  <si>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</si>
  <si>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</si>
  <si>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</si>
  <si>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</si>
  <si>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</si>
  <si>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</si>
  <si>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</si>
  <si>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</si>
  <si>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</si>
  <si>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</si>
  <si>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</si>
  <si>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</si>
  <si>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</si>
  <si>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</si>
  <si>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</si>
  <si>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</si>
  <si>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</si>
  <si>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</si>
  <si>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</si>
  <si>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</si>
  <si>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</si>
  <si>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</si>
  <si>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</si>
  <si>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</si>
  <si>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</si>
  <si>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</si>
  <si>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</si>
  <si>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</si>
  <si>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</si>
  <si>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</si>
  <si>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</si>
  <si>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</si>
  <si>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</si>
  <si>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</si>
  <si>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</si>
  <si>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</si>
  <si>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</si>
  <si>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</si>
  <si>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</si>
  <si>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</si>
  <si>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</si>
  <si>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</si>
  <si>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</si>
  <si>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</si>
  <si>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</si>
  <si>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</si>
  <si>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</si>
  <si>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</si>
  <si>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</si>
  <si>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</si>
  <si>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</si>
  <si>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</si>
  <si>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</si>
  <si>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</si>
  <si>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</si>
  <si>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</si>
  <si>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</si>
  <si>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</si>
  <si>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</si>
  <si>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</si>
  <si>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</si>
  <si>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</si>
  <si>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</si>
  <si>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</si>
  <si>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</si>
  <si>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</si>
  <si>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</si>
  <si>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</si>
  <si>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</si>
  <si>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</si>
  <si>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</si>
  <si>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</si>
  <si>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</si>
  <si>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</si>
  <si>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</si>
  <si>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</si>
  <si>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</si>
  <si>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</si>
  <si>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</si>
  <si>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</si>
  <si>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</si>
  <si>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</si>
  <si>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</si>
  <si>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</si>
  <si>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</si>
  <si>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</si>
  <si>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</si>
  <si>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</si>
  <si>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</si>
  <si>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</si>
  <si>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</si>
  <si>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</si>
  <si>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</si>
  <si>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</si>
  <si>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</si>
  <si>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</si>
  <si>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</si>
  <si>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</si>
  <si>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</si>
  <si>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</si>
  <si>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</si>
  <si>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</si>
  <si>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</si>
  <si>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</si>
  <si>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</si>
  <si>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</si>
  <si>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</si>
  <si>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</si>
  <si>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</si>
  <si>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</si>
  <si>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</si>
  <si>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</si>
  <si>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</si>
  <si>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</si>
  <si>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</si>
  <si>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</si>
  <si>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</si>
  <si>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</si>
  <si>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</si>
  <si>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</si>
  <si>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</si>
  <si>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</si>
  <si>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</si>
  <si>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</si>
  <si>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</si>
  <si>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</si>
  <si>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</si>
  <si>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</si>
  <si>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</si>
  <si>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</si>
  <si>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</si>
  <si>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</si>
  <si>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</si>
  <si>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</si>
  <si>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</si>
  <si>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</si>
  <si>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</si>
  <si>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</si>
  <si>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</si>
  <si>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</si>
  <si>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</si>
  <si>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</si>
  <si>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</si>
  <si>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</si>
  <si>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</si>
  <si>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</si>
  <si>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</si>
  <si>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</si>
  <si>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</si>
  <si>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</si>
  <si>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</si>
  <si>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</si>
  <si>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</si>
  <si>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</si>
  <si>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</si>
  <si>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</si>
  <si>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</si>
  <si>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</si>
  <si>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</si>
  <si>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</si>
  <si>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</si>
  <si>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</si>
  <si>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</si>
  <si>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</si>
  <si>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</si>
  <si>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</si>
  <si>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</si>
  <si>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</si>
  <si>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</si>
  <si>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</si>
  <si>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</si>
  <si>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</si>
  <si>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</si>
  <si>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</si>
  <si>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</si>
  <si>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</si>
  <si>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</si>
  <si>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</si>
  <si>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</si>
  <si>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</si>
  <si>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</si>
  <si>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</si>
  <si>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</si>
  <si>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</si>
  <si>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</si>
  <si>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</si>
  <si>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</si>
  <si>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</si>
  <si>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</si>
  <si>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</si>
  <si>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</si>
  <si>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</si>
  <si>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</si>
  <si>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</si>
  <si>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</si>
  <si>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</si>
  <si>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</si>
  <si>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</si>
  <si>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</si>
  <si>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</si>
  <si>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</si>
  <si>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</si>
  <si>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</si>
  <si>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</si>
  <si>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</si>
  <si>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</si>
  <si>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</si>
  <si>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</si>
  <si>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</si>
  <si>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</si>
  <si>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</si>
  <si>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</si>
  <si>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</si>
  <si>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</si>
  <si>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</si>
  <si>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</si>
  <si>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</si>
  <si>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</si>
  <si>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</si>
  <si>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</si>
  <si>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</si>
  <si>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</si>
  <si>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</si>
  <si>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</si>
  <si>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</si>
  <si>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</si>
  <si>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</si>
  <si>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</si>
  <si>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</si>
  <si>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</si>
  <si>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</si>
  <si>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</si>
  <si>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</si>
  <si>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</si>
  <si>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</si>
  <si>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</si>
  <si>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</si>
  <si>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</si>
  <si>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</si>
  <si>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</si>
  <si>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</si>
  <si>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</si>
  <si>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</si>
  <si>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</si>
  <si>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</si>
  <si>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</si>
  <si>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</si>
  <si>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</si>
  <si>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</si>
  <si>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</si>
  <si>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</si>
  <si>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</si>
  <si>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</si>
  <si>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</si>
  <si>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</si>
  <si>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</si>
  <si>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</si>
  <si>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</si>
  <si>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</si>
  <si>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</si>
  <si>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</si>
  <si>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</si>
  <si>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</si>
  <si>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</si>
  <si>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</si>
  <si>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</si>
  <si>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</si>
  <si>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</si>
  <si>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</si>
  <si>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</si>
  <si>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</si>
  <si>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</si>
  <si>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</si>
  <si>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</si>
  <si>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</si>
  <si>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</si>
  <si>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</si>
  <si>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</si>
  <si>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</si>
  <si>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</si>
  <si>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</si>
  <si>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</si>
  <si>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</si>
  <si>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</si>
  <si>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</si>
  <si>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</si>
  <si>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</si>
  <si>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</si>
  <si>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</si>
  <si>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</si>
  <si>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</si>
  <si>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</si>
  <si>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</si>
  <si>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</si>
  <si>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</si>
  <si>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</si>
  <si>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</si>
  <si>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</si>
  <si>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</si>
  <si>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</si>
  <si>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</si>
  <si>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</si>
  <si>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</si>
  <si>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</si>
  <si>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</si>
  <si>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</si>
  <si>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</si>
  <si>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</si>
  <si>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</si>
  <si>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</si>
  <si>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</si>
  <si>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</si>
  <si>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</si>
  <si>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</si>
  <si>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</si>
  <si>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</si>
  <si>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</si>
  <si>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</si>
  <si>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</si>
  <si>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</si>
  <si>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</si>
  <si>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</si>
  <si>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</si>
  <si>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</si>
  <si>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</si>
  <si>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</si>
  <si>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</si>
  <si>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</si>
  <si>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</si>
  <si>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</si>
  <si>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</si>
  <si>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</si>
  <si>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</si>
  <si>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</si>
  <si>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</si>
  <si>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</si>
  <si>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</si>
  <si>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</si>
  <si>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</si>
  <si>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</si>
  <si>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</si>
  <si>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</si>
  <si>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</si>
  <si>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</si>
  <si>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</si>
  <si>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</si>
  <si>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</si>
  <si>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</si>
  <si>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</si>
  <si>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</si>
  <si>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</si>
  <si>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</si>
  <si>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</si>
  <si>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</si>
  <si>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</si>
  <si>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</si>
  <si>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</si>
  <si>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</si>
  <si>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</si>
  <si>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</si>
  <si>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</si>
  <si>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</si>
  <si>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</si>
  <si>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</si>
  <si>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</si>
  <si>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</si>
  <si>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</si>
  <si>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</si>
  <si>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</si>
  <si>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</si>
  <si>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</si>
  <si>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</si>
  <si>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</si>
  <si>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</si>
  <si>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</si>
  <si>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</si>
  <si>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</si>
  <si>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</si>
  <si>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</si>
  <si>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</si>
  <si>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</si>
  <si>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</si>
  <si>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</si>
  <si>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</si>
  <si>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</si>
  <si>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</si>
  <si>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</si>
  <si>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</si>
  <si>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</si>
  <si>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</si>
  <si>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</si>
  <si>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</si>
  <si>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</si>
  <si>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</si>
  <si>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</si>
  <si>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</si>
  <si>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</si>
  <si>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</si>
  <si>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</si>
  <si>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</si>
  <si>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</si>
  <si>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</si>
  <si>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</si>
  <si>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</si>
  <si>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</si>
  <si>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</si>
  <si>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</si>
  <si>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</si>
  <si>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</si>
  <si>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</si>
  <si>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</si>
  <si>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</si>
  <si>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</si>
  <si>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</si>
  <si>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</si>
  <si>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</si>
  <si>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</si>
  <si>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</si>
  <si>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</si>
  <si>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</si>
  <si>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</si>
  <si>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</si>
  <si>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</si>
  <si>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</si>
  <si>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</si>
  <si>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</si>
  <si>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</si>
  <si>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</si>
  <si>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</si>
  <si>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</si>
  <si>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</si>
  <si>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</si>
  <si>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</si>
  <si>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</si>
  <si>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</si>
  <si>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</si>
  <si>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</si>
  <si>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</si>
  <si>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</si>
  <si>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</si>
  <si>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</si>
  <si>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</si>
  <si>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</si>
  <si>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</si>
  <si>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</si>
  <si>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</si>
  <si>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</si>
  <si>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</si>
  <si>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</si>
  <si>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</si>
  <si>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</si>
  <si>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</si>
  <si>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</si>
  <si>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</si>
  <si>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</si>
  <si>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</si>
  <si>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</si>
  <si>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</si>
  <si>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</si>
  <si>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</si>
  <si>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</si>
  <si>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</si>
  <si>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</si>
  <si>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</si>
  <si>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</si>
  <si>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</si>
  <si>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</si>
  <si>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</si>
  <si>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</si>
  <si>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</si>
  <si>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</si>
  <si>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</si>
  <si>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</si>
  <si>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</si>
  <si>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</si>
  <si>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</si>
  <si>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</si>
  <si>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</si>
  <si>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</si>
  <si>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</si>
  <si>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</si>
  <si>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</si>
  <si>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</si>
  <si>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</si>
  <si>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</si>
  <si>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</si>
  <si>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</si>
  <si>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</si>
  <si>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</si>
  <si>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</si>
  <si>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</si>
  <si>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</si>
  <si>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</si>
  <si>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</si>
  <si>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</si>
  <si>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</si>
  <si>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</si>
  <si>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</si>
  <si>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</si>
  <si>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</si>
  <si>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</si>
  <si>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</si>
  <si>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</si>
  <si>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</si>
  <si>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</si>
  <si>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</si>
  <si>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</si>
  <si>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</si>
  <si>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</si>
  <si>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</si>
  <si>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</si>
  <si>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</si>
  <si>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</si>
  <si>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</si>
  <si>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</si>
  <si>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</si>
  <si>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</si>
  <si>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</si>
  <si>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</si>
  <si>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</si>
  <si>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</si>
  <si>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</si>
  <si>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</si>
  <si>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</si>
  <si>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</si>
  <si>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</si>
  <si>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</si>
  <si>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</si>
  <si>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</si>
  <si>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</si>
  <si>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</si>
  <si>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</si>
  <si>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</si>
  <si>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</si>
  <si>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</si>
  <si>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</si>
  <si>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</si>
  <si>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</si>
  <si>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</si>
  <si>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</si>
  <si>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</si>
  <si>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</si>
  <si>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</si>
  <si>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</si>
  <si>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</si>
  <si>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</si>
  <si>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</si>
  <si>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</si>
  <si>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</si>
  <si>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</si>
  <si>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</si>
  <si>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</si>
  <si>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</si>
  <si>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</si>
  <si>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</si>
  <si>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</si>
  <si>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</si>
  <si>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</si>
  <si>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</si>
  <si>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</si>
  <si>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</si>
  <si>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</si>
  <si>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</si>
  <si>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</si>
  <si>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</si>
  <si>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</si>
  <si>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</si>
  <si>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</si>
  <si>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</si>
  <si>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</si>
  <si>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</si>
  <si>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</si>
  <si>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</si>
  <si>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</si>
  <si>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</si>
  <si>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</si>
  <si>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</si>
  <si>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</si>
  <si>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</si>
  <si>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</si>
  <si>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</si>
  <si>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</si>
  <si>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</si>
  <si>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</si>
  <si>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</si>
  <si>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</si>
  <si>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</si>
  <si>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</si>
  <si>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</si>
  <si>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</si>
  <si>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</si>
  <si>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</si>
  <si>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</si>
  <si>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</si>
  <si>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</si>
  <si>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</si>
  <si>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</si>
  <si>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</si>
  <si>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</si>
  <si>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</si>
  <si>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</si>
  <si>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</si>
  <si>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</si>
  <si>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</si>
  <si>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</si>
  <si>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</si>
  <si>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</si>
  <si>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</si>
  <si>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</si>
  <si>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</si>
  <si>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</si>
  <si>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</si>
  <si>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</si>
  <si>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</si>
  <si>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</si>
  <si>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</si>
  <si>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</si>
  <si>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</si>
  <si>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</si>
  <si>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</si>
  <si>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</si>
  <si>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</si>
  <si>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</si>
  <si>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</si>
  <si>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</si>
  <si>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</si>
  <si>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</si>
  <si>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</si>
  <si>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</si>
  <si>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</si>
  <si>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</si>
  <si>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</si>
  <si>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</si>
  <si>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</si>
  <si>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</si>
  <si>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</si>
  <si>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</si>
  <si>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</si>
  <si>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</si>
  <si>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</si>
  <si>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</si>
  <si>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</si>
  <si>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</si>
  <si>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</si>
  <si>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</si>
  <si>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</si>
  <si>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</si>
  <si>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</si>
  <si>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</si>
  <si>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</si>
  <si>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</si>
  <si>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</si>
  <si>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</si>
  <si>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</si>
  <si>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</si>
  <si>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</si>
  <si>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</si>
  <si>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</si>
  <si>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</si>
  <si>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</si>
  <si>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</si>
  <si>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</si>
  <si>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</si>
  <si>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</si>
  <si>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</si>
  <si>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</si>
  <si>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</si>
  <si>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</si>
  <si>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</si>
  <si>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</si>
  <si>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</si>
  <si>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</si>
  <si>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</si>
  <si>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</si>
  <si>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</si>
  <si>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</si>
  <si>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</si>
  <si>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</si>
  <si>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</si>
  <si>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</si>
  <si>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</si>
  <si>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</si>
  <si>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</si>
  <si>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</si>
  <si>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</si>
  <si>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</si>
  <si>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</si>
  <si>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</si>
  <si>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</si>
  <si>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</si>
  <si>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</si>
  <si>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</si>
  <si>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</si>
  <si>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</si>
  <si>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</si>
  <si>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</si>
  <si>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</si>
  <si>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</si>
  <si>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</si>
  <si>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</si>
  <si>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</si>
  <si>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</si>
  <si>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</si>
  <si>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</si>
  <si>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</si>
  <si>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</si>
  <si>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</si>
  <si>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</si>
  <si>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</si>
  <si>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</si>
  <si>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</si>
  <si>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</si>
  <si>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</si>
  <si>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</si>
  <si>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</si>
  <si>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</si>
  <si>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</si>
  <si>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</si>
  <si>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</si>
  <si>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</si>
  <si>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</si>
  <si>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</si>
  <si>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</si>
  <si>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</si>
  <si>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</si>
  <si>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</si>
  <si>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</si>
  <si>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</si>
  <si>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</si>
  <si>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</si>
  <si>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</si>
  <si>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</si>
  <si>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</si>
  <si>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</si>
  <si>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</si>
  <si>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</si>
  <si>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</si>
  <si>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</si>
  <si>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</si>
  <si>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</si>
  <si>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</si>
  <si>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</si>
  <si>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</si>
  <si>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</si>
  <si>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</si>
  <si>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</si>
  <si>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</si>
  <si>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</si>
  <si>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</si>
  <si>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</si>
  <si>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</si>
  <si>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</si>
  <si>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</si>
  <si>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</si>
  <si>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</si>
  <si>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</si>
  <si>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</si>
  <si>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</si>
  <si>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</si>
  <si>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</si>
  <si>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</si>
  <si>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</si>
  <si>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</si>
  <si>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</si>
  <si>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</si>
  <si>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</si>
  <si>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</si>
  <si>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</si>
  <si>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</si>
  <si>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</si>
  <si>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</si>
  <si>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</si>
  <si>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</si>
  <si>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</si>
  <si>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</si>
  <si>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</si>
  <si>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</si>
  <si>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</si>
  <si>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</si>
  <si>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</si>
  <si>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</si>
  <si>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</si>
  <si>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</si>
  <si>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</si>
  <si>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</si>
  <si>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</si>
  <si>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</si>
  <si>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</si>
  <si>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</si>
  <si>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</si>
  <si>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</si>
  <si>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</si>
  <si>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</si>
  <si>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</si>
  <si>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</si>
  <si>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</si>
  <si>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</si>
  <si>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</si>
  <si>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</si>
  <si>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</si>
  <si>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</si>
  <si>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</si>
  <si>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</si>
  <si>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</si>
  <si>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</si>
  <si>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</si>
  <si>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</si>
  <si>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</si>
  <si>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</si>
  <si>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</si>
  <si>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</si>
  <si>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</si>
  <si>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</si>
  <si>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</si>
  <si>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</si>
  <si>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</si>
  <si>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</si>
  <si>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</si>
  <si>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</si>
  <si>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</si>
  <si>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</si>
  <si>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</si>
  <si>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</si>
  <si>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</si>
  <si>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</si>
  <si>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</si>
  <si>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</si>
  <si>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</si>
  <si>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</si>
  <si>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</si>
  <si>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</si>
  <si>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</si>
  <si>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</si>
  <si>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</si>
  <si>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</si>
  <si>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</si>
  <si>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</si>
  <si>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</si>
  <si>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</si>
  <si>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</si>
  <si>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</si>
  <si>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</si>
  <si>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</si>
  <si>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</si>
  <si>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</si>
  <si>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</si>
  <si>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</si>
  <si>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</si>
  <si>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</si>
  <si>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</si>
  <si>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</si>
  <si>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</si>
  <si>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</si>
  <si>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</si>
  <si>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</si>
  <si>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</si>
  <si>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</si>
  <si>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</si>
  <si>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</si>
  <si>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</si>
  <si>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</si>
  <si>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</si>
  <si>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</si>
  <si>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</si>
  <si>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</si>
  <si>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</si>
  <si>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</si>
  <si>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</si>
  <si>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</si>
  <si>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</si>
  <si>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</si>
  <si>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</si>
  <si>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</si>
  <si>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</si>
  <si>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</si>
  <si>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</si>
  <si>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</si>
  <si>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</si>
  <si>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</si>
  <si>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</si>
  <si>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</si>
  <si>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</si>
  <si>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</si>
  <si>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</si>
  <si>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</si>
  <si>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</si>
  <si>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</si>
  <si>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</si>
  <si>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</si>
  <si>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</si>
  <si>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</si>
  <si>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</si>
  <si>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</si>
  <si>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</si>
  <si>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</si>
  <si>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</si>
  <si>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</si>
  <si>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</si>
  <si>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</si>
  <si>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</si>
  <si>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</si>
  <si>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</si>
  <si>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</si>
  <si>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</si>
  <si>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</si>
  <si>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</si>
  <si>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</si>
  <si>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</si>
  <si>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</si>
  <si>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</si>
  <si>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</si>
  <si>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</si>
  <si>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</si>
  <si>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</si>
  <si>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</si>
  <si>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</si>
  <si>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</si>
  <si>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</si>
  <si>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</si>
  <si>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</si>
  <si>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</si>
  <si>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</si>
  <si>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</si>
  <si>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</si>
  <si>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</si>
  <si>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</si>
  <si>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</si>
  <si>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</si>
  <si>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</si>
  <si>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</si>
  <si>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</si>
  <si>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</si>
  <si>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</si>
  <si>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</si>
  <si>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</si>
  <si>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</si>
  <si>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</si>
  <si>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</si>
  <si>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</si>
  <si>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</si>
  <si>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</si>
  <si>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</si>
  <si>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</si>
  <si>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</si>
  <si>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</si>
  <si>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</si>
  <si>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</si>
  <si>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</si>
  <si>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</si>
  <si>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</si>
  <si>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</si>
  <si>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</si>
  <si>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</si>
  <si>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</si>
  <si>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</si>
  <si>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</si>
  <si>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</si>
  <si>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</si>
  <si>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</si>
  <si>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</si>
  <si>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</si>
  <si>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</si>
  <si>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</si>
  <si>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</si>
  <si>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</si>
  <si>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</si>
  <si>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</si>
  <si>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</si>
  <si>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</si>
  <si>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</si>
  <si>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</si>
  <si>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</si>
  <si>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</si>
  <si>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</si>
  <si>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</si>
  <si>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</si>
  <si>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</si>
  <si>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</si>
  <si>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</si>
  <si>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</si>
  <si>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</si>
  <si>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</si>
  <si>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</si>
  <si>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</si>
  <si>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</si>
  <si>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</si>
  <si>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</si>
  <si>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</si>
  <si>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</si>
  <si>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</si>
  <si>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</si>
  <si>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</si>
  <si>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</si>
  <si>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</si>
  <si>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</si>
  <si>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</si>
  <si>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</si>
  <si>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</si>
  <si>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</si>
  <si>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</si>
  <si>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</si>
  <si>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</si>
  <si>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</si>
  <si>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</si>
  <si>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</si>
  <si>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</si>
  <si>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</si>
  <si>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</si>
  <si>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</si>
  <si>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</si>
  <si>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</si>
  <si>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</si>
  <si>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</si>
  <si>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</si>
  <si>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</si>
  <si>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</si>
  <si>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</si>
  <si>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</si>
  <si>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</si>
  <si>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</si>
  <si>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</si>
  <si>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</si>
  <si>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</si>
  <si>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</si>
  <si>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</si>
  <si>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</si>
  <si>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</si>
  <si>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</si>
  <si>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</si>
  <si>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</si>
  <si>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</si>
  <si>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</si>
  <si>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</si>
  <si>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</si>
  <si>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</si>
  <si>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</si>
  <si>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</si>
  <si>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</si>
  <si>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</si>
  <si>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</si>
  <si>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</si>
  <si>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</si>
  <si>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</si>
  <si>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</si>
  <si>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</si>
  <si>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</si>
  <si>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</si>
  <si>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</si>
  <si>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</si>
  <si>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</si>
  <si>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</si>
  <si>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</si>
  <si>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</si>
  <si>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</si>
  <si>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</si>
  <si>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</si>
  <si>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</si>
  <si>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</si>
  <si>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</si>
  <si>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</si>
  <si>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</si>
  <si>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</si>
  <si>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</si>
  <si>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</si>
  <si>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</si>
  <si>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</si>
  <si>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</si>
  <si>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</si>
  <si>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</si>
  <si>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</si>
  <si>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</si>
  <si>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</si>
  <si>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</si>
  <si>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</si>
  <si>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</si>
  <si>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</si>
  <si>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</si>
  <si>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</si>
  <si>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</si>
  <si>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</si>
  <si>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</si>
  <si>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</si>
  <si>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</si>
  <si>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</si>
  <si>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</si>
  <si>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</si>
  <si>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</si>
  <si>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</si>
  <si>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</si>
  <si>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</si>
  <si>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</si>
  <si>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</si>
  <si>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</si>
  <si>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</si>
  <si>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</si>
  <si>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</si>
  <si>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</si>
  <si>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</si>
  <si>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</si>
  <si>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</si>
  <si>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</si>
  <si>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</si>
  <si>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</si>
  <si>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</si>
  <si>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</si>
  <si>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</si>
  <si>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</si>
  <si>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</si>
  <si>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</si>
  <si>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</si>
  <si>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</si>
  <si>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</si>
  <si>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</si>
  <si>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</si>
  <si>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</si>
  <si>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</si>
  <si>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</si>
  <si>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</si>
  <si>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</si>
  <si>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</si>
  <si>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</si>
  <si>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</si>
  <si>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</si>
  <si>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</si>
  <si>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</si>
  <si>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</si>
  <si>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</si>
  <si>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</si>
  <si>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</si>
  <si>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</si>
  <si>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</si>
  <si>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</si>
  <si>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</si>
  <si>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</si>
  <si>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</si>
  <si>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</si>
  <si>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</si>
  <si>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</si>
  <si>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</si>
  <si>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</si>
  <si>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</si>
  <si>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</si>
  <si>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</si>
  <si>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</si>
  <si>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</si>
  <si>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</si>
  <si>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</si>
  <si>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</si>
  <si>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</si>
  <si>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</si>
  <si>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</si>
  <si>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</si>
  <si>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</si>
  <si>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</si>
  <si>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</si>
  <si>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</si>
  <si>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</si>
  <si>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</si>
  <si>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</si>
  <si>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</si>
  <si>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</si>
  <si>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</si>
  <si>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</si>
  <si>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</si>
  <si>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</si>
  <si>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</si>
  <si>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</si>
  <si>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</si>
  <si>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</si>
  <si>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</si>
  <si>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</si>
  <si>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</si>
  <si>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</si>
  <si>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</si>
  <si>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</si>
  <si>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</si>
  <si>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</si>
  <si>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</si>
  <si>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</si>
  <si>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</si>
  <si>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</si>
  <si>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</si>
  <si>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</si>
  <si>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</si>
  <si>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</si>
  <si>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</si>
  <si>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</si>
  <si>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</si>
  <si>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</si>
  <si>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</si>
  <si>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</si>
  <si>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</si>
  <si>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</si>
  <si>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</si>
  <si>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</si>
  <si>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</si>
  <si>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</si>
  <si>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</si>
  <si>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</si>
  <si>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</si>
  <si>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</si>
  <si>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</si>
  <si>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</si>
  <si>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</si>
  <si>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</si>
  <si>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</si>
  <si>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</si>
  <si>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</si>
  <si>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</si>
  <si>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</si>
  <si>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</si>
  <si>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</si>
  <si>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</si>
  <si>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</si>
  <si>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</si>
  <si>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</si>
  <si>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</si>
  <si>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</si>
  <si>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</si>
  <si>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</si>
  <si>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</si>
  <si>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</si>
  <si>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</si>
  <si>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</si>
  <si>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</si>
  <si>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</si>
  <si>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</si>
  <si>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</si>
  <si>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</si>
  <si>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</si>
  <si>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</si>
  <si>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</si>
  <si>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</si>
  <si>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</si>
  <si>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</si>
  <si>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</si>
  <si>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</si>
  <si>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</si>
  <si>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</si>
  <si>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</si>
  <si>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</si>
  <si>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</si>
  <si>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</si>
  <si>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</si>
  <si>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</si>
  <si>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</si>
  <si>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</si>
  <si>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</si>
  <si>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</si>
  <si>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</si>
  <si>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</si>
  <si>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</si>
  <si>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</si>
  <si>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</si>
  <si>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</si>
  <si>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</si>
  <si>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</si>
  <si>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</si>
  <si>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</si>
  <si>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</si>
  <si>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</si>
  <si>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</si>
  <si>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</si>
  <si>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</si>
  <si>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</si>
  <si>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</si>
  <si>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</si>
  <si>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</si>
  <si>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</si>
  <si>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</si>
  <si>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</si>
  <si>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</si>
  <si>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</si>
  <si>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</si>
  <si>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</si>
  <si>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</si>
  <si>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</si>
  <si>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</si>
  <si>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</si>
  <si>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</si>
  <si>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</si>
  <si>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</si>
  <si>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</si>
  <si>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</si>
  <si>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</si>
  <si>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</si>
  <si>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</si>
  <si>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</si>
  <si>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</si>
  <si>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</si>
  <si>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</si>
  <si>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</si>
  <si>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</si>
  <si>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</si>
  <si>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</si>
  <si>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</si>
  <si>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</si>
  <si>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</si>
  <si>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</si>
  <si>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</si>
  <si>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</si>
  <si>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</si>
  <si>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</si>
  <si>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</si>
  <si>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</si>
  <si>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</si>
  <si>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</si>
  <si>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</si>
  <si>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</si>
  <si>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</si>
  <si>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</si>
  <si>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</si>
  <si>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</si>
  <si>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</si>
  <si>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</si>
  <si>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</si>
  <si>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</si>
  <si>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</si>
  <si>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</si>
  <si>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</si>
  <si>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</si>
  <si>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</si>
  <si>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</si>
  <si>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</si>
  <si>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</si>
  <si>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</si>
  <si>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</si>
  <si>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</si>
  <si>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</si>
  <si>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</si>
  <si>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</si>
  <si>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</si>
  <si>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</si>
  <si>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</si>
  <si>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</si>
  <si>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</si>
  <si>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</si>
  <si>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</si>
  <si>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</si>
  <si>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</si>
  <si>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</si>
  <si>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</si>
  <si>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</si>
  <si>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</si>
  <si>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</si>
  <si>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</si>
  <si>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</si>
  <si>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</si>
  <si>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</si>
  <si>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</si>
  <si>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</si>
  <si>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</si>
  <si>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</si>
  <si>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</si>
  <si>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</si>
  <si>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</si>
  <si>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</si>
  <si>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</si>
  <si>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</si>
  <si>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</si>
  <si>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</si>
  <si>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</si>
  <si>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</si>
  <si>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</si>
  <si>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</si>
  <si>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</si>
  <si>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</si>
  <si>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</si>
  <si>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</si>
  <si>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</si>
  <si>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</si>
  <si>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</si>
  <si>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</si>
  <si>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</si>
  <si>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</si>
  <si>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</si>
  <si>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</si>
  <si>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</si>
  <si>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</si>
  <si>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</si>
  <si>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</si>
  <si>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</si>
  <si>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</si>
  <si>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</si>
  <si>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</si>
  <si>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</si>
  <si>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</si>
  <si>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</si>
  <si>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</si>
  <si>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</si>
  <si>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</si>
  <si>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</si>
  <si>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</si>
  <si>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</si>
  <si>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</si>
  <si>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</si>
  <si>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</si>
  <si>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</si>
  <si>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</si>
  <si>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</si>
  <si>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</si>
  <si>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</si>
  <si>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</si>
  <si>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</si>
  <si>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</si>
  <si>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</si>
  <si>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</si>
  <si>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</si>
  <si>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</si>
  <si>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</si>
  <si>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</si>
  <si>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</si>
  <si>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</si>
  <si>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</si>
  <si>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</si>
  <si>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</si>
  <si>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</si>
  <si>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</si>
  <si>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</si>
  <si>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</si>
  <si>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</si>
  <si>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</si>
  <si>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</si>
  <si>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</si>
  <si>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</si>
  <si>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</si>
  <si>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</si>
  <si>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</si>
  <si>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</si>
  <si>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</si>
  <si>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</si>
  <si>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</si>
  <si>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</si>
  <si>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</si>
  <si>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</si>
  <si>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</si>
  <si>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</si>
  <si>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</si>
  <si>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</si>
  <si>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</si>
  <si>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</si>
  <si>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</si>
  <si>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</si>
  <si>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</si>
  <si>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</si>
  <si>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</si>
  <si>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</si>
  <si>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</si>
  <si>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</si>
  <si>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</si>
  <si>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</si>
  <si>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</si>
  <si>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</si>
  <si>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</si>
  <si>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</si>
  <si>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</si>
  <si>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</si>
  <si>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</si>
  <si>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</si>
  <si>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</si>
  <si>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</si>
  <si>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</si>
  <si>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</si>
  <si>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</si>
  <si>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</si>
  <si>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</si>
  <si>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</si>
  <si>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</si>
  <si>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</si>
  <si>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</si>
  <si>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</si>
  <si>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</si>
  <si>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</si>
  <si>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</si>
  <si>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</si>
  <si>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</si>
  <si>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</si>
  <si>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</si>
  <si>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</si>
  <si>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</si>
  <si>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</si>
  <si>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</si>
  <si>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</si>
  <si>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</si>
  <si>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</si>
  <si>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</si>
  <si>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</si>
  <si>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</si>
  <si>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</si>
  <si>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</si>
  <si>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</si>
  <si>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</si>
  <si>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</si>
  <si>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</si>
  <si>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</si>
  <si>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</si>
  <si>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</si>
  <si>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</si>
  <si>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</si>
  <si>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</si>
  <si>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</si>
  <si>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</si>
  <si>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</si>
  <si>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</si>
  <si>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</si>
  <si>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</si>
  <si>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</si>
  <si>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</si>
  <si>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</si>
  <si>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</si>
  <si>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</si>
  <si>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</si>
  <si>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</si>
  <si>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</si>
  <si>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</si>
  <si>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</si>
  <si>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</si>
  <si>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</si>
  <si>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</si>
  <si>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</si>
  <si>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</si>
  <si>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</si>
  <si>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</si>
  <si>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</si>
  <si>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</si>
  <si>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</si>
  <si>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</si>
  <si>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</si>
  <si>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</si>
  <si>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</si>
  <si>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</si>
  <si>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</si>
  <si>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</si>
  <si>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</si>
  <si>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</si>
  <si>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</si>
  <si>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</si>
  <si>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</si>
  <si>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</si>
  <si>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</si>
  <si>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</si>
  <si>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</si>
  <si>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</si>
  <si>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</si>
  <si>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</si>
  <si>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</si>
  <si>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</si>
  <si>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</si>
  <si>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</si>
  <si>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</si>
  <si>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</si>
  <si>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</si>
  <si>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</si>
  <si>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</si>
  <si>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</si>
  <si>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</si>
  <si>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</si>
  <si>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</si>
  <si>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</si>
  <si>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</si>
  <si>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</si>
  <si>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</si>
  <si>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</si>
  <si>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</si>
  <si>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</si>
  <si>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</si>
  <si>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</si>
  <si>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</si>
  <si>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</si>
  <si>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</si>
  <si>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</si>
  <si>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</si>
  <si>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</si>
  <si>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</si>
  <si>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</si>
  <si>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</si>
  <si>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</si>
  <si>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</si>
  <si>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</si>
  <si>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</si>
  <si>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</si>
  <si>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</si>
  <si>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</si>
  <si>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</si>
  <si>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</si>
  <si>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</si>
  <si>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</si>
  <si>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</si>
  <si>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</si>
  <si>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</si>
  <si>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</si>
  <si>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</si>
  <si>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</si>
  <si>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</si>
  <si>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</si>
  <si>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</si>
  <si>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</si>
  <si>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</si>
  <si>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</si>
  <si>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</si>
  <si>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</si>
  <si>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</si>
  <si>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</si>
  <si>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</si>
  <si>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</si>
  <si>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</si>
  <si>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</si>
  <si>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</si>
  <si>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</si>
  <si>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</si>
  <si>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</si>
  <si>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</si>
  <si>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</si>
  <si>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</si>
  <si>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</si>
  <si>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</si>
  <si>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</si>
  <si>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</si>
  <si>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</si>
  <si>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</si>
  <si>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</si>
  <si>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</si>
  <si>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</si>
  <si>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</si>
  <si>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</si>
  <si>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</si>
  <si>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</si>
  <si>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</si>
  <si>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</si>
  <si>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</si>
  <si>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</si>
  <si>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</si>
  <si>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</si>
  <si>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</si>
  <si>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</si>
  <si>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</si>
  <si>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</si>
  <si>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</si>
  <si>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</si>
  <si>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</si>
  <si>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</si>
  <si>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</si>
  <si>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</si>
  <si>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</si>
  <si>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</si>
  <si>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</si>
  <si>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</si>
  <si>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</si>
  <si>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</si>
  <si>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</si>
  <si>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</si>
  <si>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</si>
  <si>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</si>
  <si>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</si>
  <si>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</si>
  <si>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</si>
  <si>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</si>
  <si>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</si>
  <si>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</si>
  <si>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</si>
  <si>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</si>
  <si>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</si>
  <si>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</si>
  <si>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</si>
  <si>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</si>
  <si>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</si>
  <si>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</si>
  <si>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</si>
  <si>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</si>
  <si>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</si>
  <si>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</si>
  <si>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</si>
  <si>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</si>
  <si>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</si>
  <si>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</si>
  <si>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</si>
  <si>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</si>
  <si>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</si>
  <si>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</si>
  <si>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</si>
  <si>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</si>
  <si>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</si>
  <si>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</si>
  <si>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</si>
  <si>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</si>
  <si>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</si>
  <si>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</si>
  <si>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</si>
  <si>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</si>
  <si>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</si>
  <si>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</si>
  <si>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</si>
  <si>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</si>
  <si>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</si>
  <si>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</si>
  <si>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</si>
  <si>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</si>
  <si>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</si>
  <si>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</si>
  <si>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</si>
  <si>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</si>
  <si>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</si>
  <si>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</si>
  <si>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</si>
  <si>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</si>
  <si>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</si>
  <si>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</si>
  <si>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</si>
  <si>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</si>
  <si>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</si>
  <si>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</si>
  <si>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</si>
  <si>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</si>
  <si>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</si>
  <si>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</si>
  <si>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</si>
  <si>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</si>
  <si>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</si>
  <si>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</si>
  <si>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</si>
  <si>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</si>
  <si>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</si>
  <si>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</si>
  <si>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</si>
  <si>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</si>
  <si>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</si>
  <si>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</si>
  <si>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</si>
  <si>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</si>
  <si>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</si>
  <si>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</si>
  <si>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</si>
  <si>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</si>
  <si>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</si>
  <si>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</si>
  <si>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</si>
  <si>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</si>
  <si>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</si>
  <si>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</si>
  <si>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</si>
  <si>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</si>
  <si>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</si>
  <si>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</si>
  <si>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</si>
  <si>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</si>
  <si>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</si>
  <si>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</si>
  <si>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</si>
  <si>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</si>
  <si>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</si>
  <si>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</si>
  <si>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</si>
  <si>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</si>
  <si>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</si>
  <si>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</si>
  <si>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</si>
  <si>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</si>
  <si>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</si>
  <si>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</si>
  <si>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</si>
  <si>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</si>
  <si>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</si>
  <si>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</si>
  <si>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</si>
  <si>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</si>
  <si>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</si>
  <si>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</si>
  <si>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</si>
  <si>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</si>
  <si>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</si>
  <si>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</si>
  <si>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</si>
  <si>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</si>
  <si>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</si>
  <si>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</si>
  <si>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</si>
  <si>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</si>
  <si>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</si>
  <si>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</si>
  <si>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</si>
  <si>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</si>
  <si>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</si>
  <si>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</si>
  <si>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</si>
  <si>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</si>
  <si>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</si>
  <si>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</si>
  <si>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</si>
  <si>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</si>
  <si>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</si>
  <si>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</si>
  <si>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</si>
  <si>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</si>
  <si>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</si>
  <si>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</si>
  <si>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</si>
  <si>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</si>
  <si>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</si>
  <si>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</si>
  <si>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</si>
  <si>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</si>
  <si>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</si>
  <si>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</si>
  <si>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</si>
  <si>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</si>
  <si>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</si>
  <si>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</si>
  <si>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</si>
  <si>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</si>
  <si>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</si>
  <si>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</si>
  <si>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</si>
  <si>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</si>
  <si>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</si>
  <si>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</si>
  <si>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</si>
  <si>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</si>
  <si>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</si>
  <si>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</si>
  <si>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</si>
  <si>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</si>
  <si>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</si>
  <si>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</si>
  <si>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</si>
  <si>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</si>
  <si>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</si>
  <si>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</si>
  <si>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</si>
  <si>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</si>
  <si>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</si>
  <si>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</si>
  <si>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</si>
  <si>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</si>
  <si>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</si>
  <si>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</si>
  <si>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</si>
  <si>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</si>
  <si>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</si>
  <si>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</si>
  <si>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</si>
  <si>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</si>
  <si>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</si>
  <si>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</si>
  <si>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</si>
  <si>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</si>
  <si>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</si>
  <si>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</si>
  <si>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</si>
  <si>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</si>
  <si>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</si>
  <si>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</si>
  <si>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</si>
  <si>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</si>
  <si>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</si>
  <si>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</si>
  <si>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</si>
  <si>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</si>
  <si>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</si>
  <si>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</si>
  <si>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</si>
  <si>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</si>
  <si>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</si>
  <si>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</si>
  <si>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</si>
  <si>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</si>
  <si>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</si>
  <si>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</si>
  <si>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</si>
  <si>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</si>
  <si>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</si>
  <si>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</si>
  <si>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</si>
  <si>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</si>
  <si>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</si>
  <si>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</si>
  <si>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</si>
  <si>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</si>
  <si>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</si>
  <si>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</si>
  <si>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</si>
  <si>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</si>
  <si>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</si>
  <si>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</si>
  <si>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</si>
  <si>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</si>
  <si>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</si>
  <si>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</si>
  <si>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</si>
  <si>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</si>
  <si>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</si>
  <si>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</si>
  <si>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</si>
  <si>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</si>
  <si>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</si>
  <si>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</si>
  <si>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</si>
  <si>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</si>
  <si>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</si>
  <si>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</si>
  <si>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</si>
  <si>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</si>
  <si>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</si>
  <si>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</si>
  <si>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</si>
  <si>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</si>
  <si>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</si>
  <si>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</si>
  <si>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</si>
  <si>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</si>
  <si>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</si>
  <si>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</si>
  <si>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</si>
  <si>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</si>
  <si>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</si>
  <si>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</si>
  <si>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</si>
  <si>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</si>
  <si>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</si>
  <si>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</si>
  <si>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</si>
  <si>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</si>
  <si>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</si>
  <si>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</si>
  <si>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</si>
  <si>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</si>
  <si>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</si>
  <si>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</si>
  <si>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</si>
  <si>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</si>
  <si>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</si>
  <si>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</si>
  <si>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</si>
  <si>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</si>
  <si>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</si>
  <si>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</si>
  <si>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</si>
  <si>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</si>
  <si>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</si>
  <si>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</si>
  <si>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</si>
  <si>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</si>
  <si>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</si>
  <si>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</si>
  <si>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</si>
  <si>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</si>
  <si>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</si>
  <si>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</si>
  <si>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</si>
  <si>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</si>
  <si>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</si>
  <si>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</si>
  <si>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</si>
  <si>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</si>
  <si>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</si>
  <si>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</si>
  <si>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</si>
  <si>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</si>
  <si>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</si>
  <si>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</si>
  <si>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</si>
  <si>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</si>
  <si>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</si>
  <si>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</si>
  <si>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</si>
  <si>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</si>
  <si>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</si>
  <si>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</si>
  <si>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</si>
  <si>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</si>
  <si>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</si>
  <si>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</si>
  <si>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</si>
  <si>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</si>
  <si>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</si>
  <si>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</si>
  <si>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</si>
  <si>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</si>
  <si>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</si>
  <si>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</si>
  <si>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</si>
  <si>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</si>
  <si>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</si>
  <si>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</si>
  <si>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</si>
  <si>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</si>
  <si>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</si>
  <si>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</si>
  <si>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</si>
  <si>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</si>
  <si>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</si>
  <si>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</si>
  <si>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</si>
  <si>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</si>
  <si>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</si>
  <si>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</si>
  <si>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</si>
  <si>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</si>
  <si>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</si>
  <si>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</si>
  <si>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</si>
  <si>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</si>
  <si>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</si>
  <si>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</si>
  <si>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</si>
  <si>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</si>
  <si>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</si>
  <si>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</si>
  <si>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</si>
  <si>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</si>
  <si>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</si>
  <si>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</si>
  <si>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</si>
  <si>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</si>
  <si>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</si>
  <si>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</si>
  <si>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</si>
  <si>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</si>
  <si>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</si>
  <si>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</si>
  <si>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</si>
  <si>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</si>
  <si>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</si>
  <si>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</si>
  <si>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</si>
  <si>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</si>
  <si>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</si>
  <si>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</si>
  <si>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</si>
  <si>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</si>
  <si>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</si>
  <si>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</si>
  <si>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</si>
  <si>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</si>
  <si>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</si>
  <si>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</si>
  <si>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</si>
  <si>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</si>
  <si>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</si>
  <si>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</si>
  <si>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</si>
  <si>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</si>
  <si>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</si>
  <si>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</si>
  <si>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</si>
  <si>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</si>
  <si>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</si>
  <si>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</si>
  <si>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</si>
  <si>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</si>
  <si>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</si>
  <si>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</si>
  <si>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</si>
  <si>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</si>
  <si>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</si>
  <si>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</si>
  <si>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</si>
  <si>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</si>
  <si>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</si>
  <si>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</si>
  <si>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</si>
  <si>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</si>
  <si>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</si>
  <si>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</si>
  <si>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</si>
  <si>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</si>
  <si>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</si>
  <si>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</si>
  <si>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</si>
  <si>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</si>
  <si>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</si>
  <si>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</si>
  <si>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</si>
  <si>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</si>
  <si>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</si>
  <si>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</si>
  <si>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</si>
  <si>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</si>
  <si>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</si>
  <si>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</si>
  <si>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</si>
  <si>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</si>
  <si>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</si>
  <si>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</si>
  <si>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</si>
  <si>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</si>
  <si>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</si>
  <si>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</si>
  <si>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</si>
  <si>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</si>
  <si>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</si>
  <si>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</si>
  <si>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</si>
  <si>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</si>
  <si>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</si>
  <si>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</si>
  <si>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</si>
  <si>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</si>
  <si>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</si>
  <si>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</si>
  <si>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</si>
  <si>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</si>
  <si>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</si>
  <si>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</si>
  <si>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</si>
  <si>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</si>
  <si>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</si>
  <si>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</si>
  <si>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</si>
  <si>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</si>
  <si>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</si>
  <si>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</si>
  <si>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</si>
  <si>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</si>
  <si>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</si>
  <si>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</si>
  <si>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</si>
  <si>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</si>
  <si>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</si>
  <si>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</si>
  <si>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</si>
  <si>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</si>
  <si>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</si>
  <si>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</si>
  <si>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</si>
  <si>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</si>
  <si>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</si>
  <si>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</si>
  <si>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</si>
  <si>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</si>
  <si>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</si>
  <si>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</si>
  <si>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</si>
  <si>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</si>
  <si>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</si>
  <si>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</si>
  <si>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</si>
  <si>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</si>
  <si>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</si>
  <si>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</si>
  <si>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</si>
  <si>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</si>
  <si>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</si>
  <si>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</si>
  <si>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</si>
  <si>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</si>
  <si>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</si>
  <si>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</si>
  <si>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</si>
  <si>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</si>
  <si>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</si>
  <si>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</si>
  <si>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</si>
  <si>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</si>
  <si>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</si>
  <si>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</si>
  <si>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</si>
  <si>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</si>
  <si>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</si>
  <si>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</si>
  <si>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</si>
  <si>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</si>
  <si>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</si>
  <si>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</si>
  <si>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</si>
  <si>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</si>
  <si>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</si>
  <si>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</si>
  <si>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</si>
  <si>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</si>
  <si>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</si>
  <si>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</si>
  <si>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</si>
  <si>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</si>
  <si>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</si>
  <si>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</si>
  <si>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</si>
  <si>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</si>
  <si>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</si>
  <si>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</si>
  <si>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</si>
  <si>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</si>
  <si>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</si>
  <si>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</si>
  <si>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</si>
  <si>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</si>
  <si>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</si>
  <si>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</si>
  <si>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</si>
  <si>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</si>
  <si>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</si>
  <si>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</si>
  <si>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</si>
  <si>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</si>
  <si>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</si>
  <si>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</si>
  <si>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</si>
  <si>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</si>
  <si>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</si>
  <si>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</si>
  <si>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</si>
  <si>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</si>
  <si>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</si>
  <si>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</si>
  <si>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</si>
  <si>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</si>
  <si>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</si>
  <si>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</si>
  <si>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</si>
  <si>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</si>
  <si>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</si>
  <si>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</si>
  <si>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</si>
  <si>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</si>
  <si>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</si>
  <si>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</si>
  <si>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</si>
  <si>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</si>
  <si>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</si>
  <si>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</si>
  <si>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</si>
  <si>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</si>
  <si>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</si>
  <si>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</si>
  <si>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</si>
  <si>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</si>
  <si>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</si>
  <si>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</si>
  <si>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</si>
  <si>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</si>
  <si>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</si>
  <si>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</si>
  <si>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</si>
  <si>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</si>
  <si>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</si>
  <si>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</si>
  <si>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</si>
  <si>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</si>
  <si>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</si>
  <si>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</si>
  <si>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</si>
  <si>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</si>
  <si>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</si>
  <si>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</si>
  <si>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</si>
  <si>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</si>
  <si>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</si>
  <si>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</si>
  <si>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</si>
  <si>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</si>
  <si>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</si>
  <si>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</si>
  <si>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</si>
  <si>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</si>
  <si>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</si>
  <si>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</si>
  <si>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</si>
  <si>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</si>
  <si>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</si>
  <si>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</si>
  <si>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</si>
  <si>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</si>
  <si>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</si>
  <si>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</si>
  <si>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</si>
  <si>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</si>
  <si>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</si>
  <si>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</si>
  <si>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</si>
  <si>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</si>
  <si>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</si>
  <si>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</si>
  <si>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</si>
  <si>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</si>
  <si>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</si>
  <si>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</si>
  <si>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</si>
  <si>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</si>
  <si>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</si>
  <si>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</si>
  <si>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</si>
  <si>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</si>
  <si>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</si>
  <si>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</si>
  <si>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</si>
  <si>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</si>
  <si>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</si>
  <si>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</si>
  <si>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</si>
  <si>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</si>
  <si>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</si>
  <si>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</si>
  <si>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</si>
  <si>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</si>
  <si>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</si>
  <si>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</si>
  <si>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</si>
  <si>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</si>
  <si>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</si>
  <si>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</si>
  <si>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</si>
  <si>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</si>
  <si>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</si>
  <si>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</si>
  <si>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</si>
  <si>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</si>
  <si>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</si>
  <si>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</si>
  <si>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</si>
  <si>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</si>
  <si>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</si>
  <si>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</si>
  <si>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</si>
  <si>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</si>
  <si>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</si>
  <si>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</si>
  <si>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</si>
  <si>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</si>
  <si>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</si>
  <si>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</si>
  <si>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</si>
  <si>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</si>
  <si>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</si>
  <si>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</si>
  <si>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</si>
  <si>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</si>
  <si>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</si>
  <si>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</si>
  <si>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</si>
  <si>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</si>
  <si>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</si>
  <si>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</si>
  <si>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</si>
  <si>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</si>
  <si>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</si>
  <si>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</si>
  <si>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</si>
  <si>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</si>
  <si>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</si>
  <si>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</si>
  <si>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</si>
  <si>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</si>
  <si>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</si>
  <si>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</si>
  <si>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</si>
  <si>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</si>
  <si>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</si>
  <si>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</si>
  <si>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</si>
  <si>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</si>
  <si>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</si>
  <si>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</si>
  <si>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</si>
  <si>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</si>
  <si>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</si>
  <si>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</si>
  <si>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</si>
  <si>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</si>
  <si>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</si>
  <si>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</si>
  <si>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</si>
  <si>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</si>
  <si>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</si>
  <si>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</si>
  <si>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</si>
  <si>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</si>
  <si>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</si>
  <si>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</si>
  <si>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</si>
  <si>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</si>
  <si>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</si>
  <si>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</si>
  <si>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</si>
  <si>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</si>
  <si>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</si>
  <si>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</si>
  <si>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</si>
  <si>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</si>
  <si>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</si>
  <si>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</si>
  <si>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</si>
  <si>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</si>
  <si>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</si>
  <si>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</si>
  <si>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</si>
  <si>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</si>
  <si>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</si>
  <si>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</si>
  <si>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</si>
  <si>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</si>
  <si>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</si>
  <si>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</si>
  <si>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</si>
  <si>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</si>
  <si>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</si>
  <si>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</si>
  <si>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</si>
  <si>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</si>
  <si>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</si>
  <si>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</si>
  <si>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</si>
  <si>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</si>
  <si>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</si>
  <si>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</si>
  <si>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</si>
  <si>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</si>
  <si>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</si>
  <si>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</si>
  <si>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</si>
  <si>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</si>
  <si>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</si>
  <si>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</si>
  <si>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</si>
  <si>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</si>
  <si>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</si>
  <si>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</si>
  <si>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</si>
  <si>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</si>
  <si>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</si>
  <si>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</si>
  <si>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</si>
  <si>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</si>
  <si>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</si>
  <si>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</si>
  <si>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</si>
  <si>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</si>
  <si>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</si>
  <si>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</si>
  <si>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</si>
  <si>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</si>
  <si>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</si>
  <si>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</si>
  <si>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</si>
  <si>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</si>
  <si>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</si>
  <si>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</si>
  <si>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</si>
  <si>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</si>
  <si>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</si>
  <si>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</si>
  <si>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</si>
  <si>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</si>
  <si>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</si>
  <si>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</si>
  <si>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</si>
  <si>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</si>
  <si>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</si>
  <si>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</si>
  <si>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</si>
  <si>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</si>
  <si>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</si>
  <si>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</si>
  <si>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</si>
  <si>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</si>
  <si>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</si>
  <si>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</si>
  <si>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</si>
  <si>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</si>
  <si>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</si>
  <si>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</si>
  <si>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</si>
  <si>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</si>
  <si>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</si>
  <si>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</si>
  <si>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</si>
  <si>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</si>
  <si>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</si>
  <si>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</si>
  <si>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</si>
  <si>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</si>
  <si>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</si>
  <si>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</si>
  <si>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</si>
  <si>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</si>
  <si>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</si>
  <si>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</si>
  <si>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</si>
  <si>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</si>
  <si>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</si>
  <si>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</si>
  <si>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</si>
  <si>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</si>
  <si>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</si>
  <si>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</si>
  <si>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</si>
  <si>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</si>
  <si>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</si>
  <si>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</si>
  <si>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</si>
  <si>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</si>
  <si>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</si>
  <si>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</si>
  <si>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</si>
  <si>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</si>
  <si>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</si>
  <si>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</si>
  <si>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</si>
  <si>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</si>
  <si>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</si>
  <si>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</si>
  <si>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</si>
  <si>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</si>
  <si>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</si>
  <si>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</si>
  <si>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</si>
  <si>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</si>
  <si>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</si>
  <si>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</si>
  <si>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</si>
  <si>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</si>
  <si>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</si>
  <si>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</si>
  <si>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</si>
  <si>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</si>
  <si>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</si>
  <si>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</si>
  <si>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</si>
  <si>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</si>
  <si>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</si>
  <si>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</si>
  <si>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</si>
  <si>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</si>
  <si>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</si>
  <si>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</si>
  <si>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</si>
  <si>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</si>
  <si>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</si>
  <si>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</si>
  <si>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</si>
  <si>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</si>
  <si>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</si>
  <si>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</si>
  <si>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</si>
  <si>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</si>
  <si>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</si>
  <si>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</si>
  <si>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</si>
  <si>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</si>
  <si>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</si>
  <si>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</si>
  <si>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</si>
  <si>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</si>
  <si>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</si>
  <si>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</si>
  <si>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</si>
  <si>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</si>
  <si>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</si>
  <si>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</si>
  <si>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</si>
  <si>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</si>
  <si>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</si>
  <si>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</si>
  <si>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</si>
  <si>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</si>
  <si>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</si>
  <si>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</si>
  <si>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</si>
  <si>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</si>
  <si>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</si>
  <si>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</si>
  <si>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</si>
  <si>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</si>
  <si>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</si>
  <si>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</si>
  <si>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</si>
  <si>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</si>
  <si>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</si>
  <si>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</si>
  <si>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</si>
  <si>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</si>
  <si>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</si>
  <si>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</si>
  <si>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</si>
  <si>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</si>
  <si>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</si>
  <si>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</si>
  <si>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</si>
  <si>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</si>
  <si>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</si>
  <si>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</si>
  <si>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</si>
  <si>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</si>
  <si>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</si>
  <si>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</si>
  <si>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</si>
  <si>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</si>
  <si>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</si>
  <si>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</si>
  <si>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</si>
  <si>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</si>
  <si>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</si>
  <si>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</si>
  <si>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</si>
  <si>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</si>
  <si>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</si>
  <si>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</si>
  <si>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</si>
  <si>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</si>
  <si>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</si>
  <si>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</si>
  <si>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</si>
  <si>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</si>
  <si>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</si>
  <si>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</si>
  <si>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</si>
  <si>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</si>
  <si>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</si>
  <si>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</si>
  <si>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</si>
  <si>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</si>
  <si>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</si>
  <si>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</si>
  <si>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</si>
  <si>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</si>
  <si>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</si>
  <si>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</si>
  <si>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</si>
  <si>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</si>
  <si>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</si>
  <si>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</si>
  <si>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</si>
  <si>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</si>
  <si>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</si>
  <si>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</si>
  <si>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</si>
  <si>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</si>
  <si>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</si>
  <si>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</si>
  <si>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</si>
  <si>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</si>
  <si>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</si>
  <si>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</si>
  <si>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</si>
  <si>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</si>
  <si>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</si>
  <si>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</si>
  <si>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</si>
  <si>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</si>
  <si>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</si>
  <si>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</si>
  <si>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</si>
  <si>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</si>
  <si>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</si>
  <si>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</si>
  <si>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</si>
  <si>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</si>
  <si>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</si>
  <si>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</si>
  <si>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</si>
  <si>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</si>
  <si>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</si>
  <si>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</si>
  <si>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</si>
  <si>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</si>
  <si>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</si>
  <si>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</si>
  <si>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</si>
  <si>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</si>
  <si>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</si>
  <si>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</si>
  <si>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</si>
  <si>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</si>
  <si>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</si>
  <si>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</si>
  <si>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</si>
  <si>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</si>
  <si>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</si>
  <si>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</si>
  <si>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</si>
  <si>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</si>
  <si>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</si>
  <si>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</si>
  <si>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</si>
  <si>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</si>
  <si>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</si>
  <si>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</si>
  <si>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</si>
  <si>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</si>
  <si>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</si>
  <si>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</si>
  <si>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</si>
  <si>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</si>
  <si>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</si>
  <si>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</si>
  <si>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</si>
  <si>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</si>
  <si>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</si>
  <si>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</si>
  <si>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</si>
  <si>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</si>
  <si>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</si>
  <si>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</si>
  <si>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</si>
  <si>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</si>
  <si>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</si>
  <si>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</si>
  <si>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</si>
  <si>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</si>
  <si>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</si>
  <si>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</si>
  <si>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</si>
  <si>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</si>
  <si>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</si>
  <si>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</si>
  <si>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</si>
  <si>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</si>
  <si>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</si>
  <si>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</si>
  <si>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</si>
  <si>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</si>
  <si>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</si>
  <si>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</si>
  <si>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</si>
  <si>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</si>
  <si>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</si>
  <si>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</si>
  <si>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</si>
  <si>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</si>
  <si>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</si>
  <si>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</si>
  <si>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</si>
  <si>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</si>
  <si>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</si>
  <si>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</si>
  <si>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</si>
  <si>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</si>
  <si>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</si>
  <si>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</si>
  <si>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</si>
  <si>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</si>
  <si>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</si>
  <si>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</si>
  <si>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</si>
  <si>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</si>
  <si>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</si>
  <si>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</si>
  <si>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</si>
  <si>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</si>
  <si>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</si>
  <si>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</si>
  <si>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</si>
  <si>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</si>
  <si>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</si>
  <si>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</si>
  <si>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</si>
  <si>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</si>
  <si>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</si>
  <si>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</si>
  <si>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</si>
  <si>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</si>
  <si>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</si>
  <si>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</si>
  <si>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</si>
  <si>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</si>
  <si>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</si>
  <si>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</si>
  <si>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</si>
  <si>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</si>
  <si>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</si>
  <si>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</si>
  <si>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</si>
  <si>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</si>
  <si>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</si>
  <si>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</si>
  <si>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</si>
  <si>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</si>
  <si>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</si>
  <si>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</si>
  <si>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</si>
  <si>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</si>
  <si>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</si>
  <si>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</si>
  <si>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</si>
  <si>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</si>
  <si>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</si>
  <si>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</si>
  <si>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</si>
  <si>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</si>
  <si>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</si>
  <si>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</si>
  <si>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</si>
  <si>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</si>
  <si>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</si>
  <si>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</si>
  <si>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</si>
  <si>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</si>
  <si>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</si>
  <si>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</si>
  <si>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</si>
  <si>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</si>
  <si>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</si>
  <si>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</si>
  <si>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</si>
  <si>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</si>
  <si>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</si>
  <si>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</si>
  <si>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</si>
  <si>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</si>
  <si>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</si>
  <si>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</si>
  <si>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</si>
  <si>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</si>
  <si>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</si>
  <si>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</si>
  <si>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</si>
  <si>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</si>
  <si>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</si>
  <si>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</si>
  <si>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</si>
  <si>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</si>
  <si>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</si>
  <si>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</si>
  <si>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</si>
  <si>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</si>
  <si>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</si>
  <si>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</si>
  <si>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</si>
  <si>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</si>
  <si>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</si>
  <si>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</si>
  <si>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</si>
  <si>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</si>
  <si>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</si>
  <si>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</si>
  <si>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</si>
  <si>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</si>
  <si>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</si>
  <si>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</si>
  <si>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</si>
  <si>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</si>
  <si>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</si>
  <si>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</si>
  <si>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</si>
  <si>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</si>
  <si>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</si>
  <si>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</si>
  <si>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</si>
  <si>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</si>
  <si>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</si>
  <si>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</si>
  <si>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</si>
  <si>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</si>
  <si>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</si>
  <si>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</si>
  <si>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</si>
  <si>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</si>
  <si>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</si>
  <si>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</si>
  <si>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</si>
  <si>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</si>
  <si>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</si>
  <si>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</si>
  <si>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</si>
  <si>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</si>
  <si>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</si>
  <si>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</si>
  <si>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</si>
  <si>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</si>
  <si>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</si>
  <si>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</si>
  <si>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</si>
  <si>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</si>
  <si>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</si>
  <si>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</si>
  <si>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</si>
  <si>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</si>
  <si>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</si>
  <si>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</si>
  <si>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</si>
  <si>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</si>
  <si>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</si>
  <si>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</si>
  <si>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</si>
  <si>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</si>
  <si>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</si>
  <si>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</si>
  <si>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</si>
  <si>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</si>
  <si>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</si>
  <si>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</si>
  <si>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</si>
  <si>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</si>
  <si>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</si>
  <si>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</si>
  <si>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</si>
  <si>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</si>
  <si>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</si>
  <si>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</si>
  <si>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</si>
  <si>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</si>
  <si>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</si>
  <si>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</si>
  <si>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</si>
  <si>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</si>
  <si>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</si>
  <si>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</si>
  <si>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</si>
  <si>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</si>
  <si>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</si>
  <si>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</si>
  <si>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</si>
  <si>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</si>
  <si>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</si>
  <si>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</si>
  <si>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</si>
  <si>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</si>
  <si>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</si>
  <si>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</si>
  <si>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</si>
  <si>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</si>
  <si>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</si>
  <si>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</si>
  <si>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</si>
  <si>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</si>
  <si>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</si>
  <si>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</si>
  <si>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</si>
  <si>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</si>
  <si>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</si>
  <si>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</si>
  <si>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</si>
  <si>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</si>
  <si>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</si>
  <si>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</si>
  <si>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</si>
  <si>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</si>
  <si>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</si>
  <si>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</si>
  <si>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</si>
  <si>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</si>
  <si>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</si>
  <si>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</si>
  <si>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</si>
  <si>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</si>
  <si>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</si>
  <si>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</si>
  <si>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</si>
  <si>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</si>
  <si>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</si>
  <si>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</si>
  <si>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</si>
  <si>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</si>
  <si>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</si>
  <si>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</si>
  <si>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</si>
  <si>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</si>
  <si>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</si>
  <si>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</si>
  <si>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</si>
  <si>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</si>
  <si>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</si>
  <si>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</si>
  <si>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</si>
  <si>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</si>
  <si>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</si>
  <si>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</si>
  <si>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</si>
  <si>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</si>
  <si>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</si>
  <si>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</si>
  <si>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</si>
  <si>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</si>
  <si>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</si>
  <si>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</si>
  <si>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</si>
  <si>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</si>
  <si>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</si>
  <si>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</si>
  <si>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</si>
  <si>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</si>
  <si>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</si>
  <si>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</si>
  <si>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</si>
  <si>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</si>
  <si>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</si>
  <si>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</si>
  <si>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</si>
  <si>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</si>
  <si>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</si>
  <si>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</si>
  <si>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</si>
  <si>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</si>
  <si>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</si>
  <si>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</si>
  <si>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</si>
  <si>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</si>
  <si>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</si>
  <si>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</si>
  <si>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</si>
  <si>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</si>
  <si>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</si>
  <si>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</si>
  <si>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</si>
  <si>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</si>
  <si>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</si>
  <si>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</si>
  <si>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</si>
  <si>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</si>
  <si>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</si>
  <si>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</si>
  <si>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</si>
  <si>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</si>
  <si>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</si>
  <si>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</si>
  <si>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</si>
  <si>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</si>
  <si>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</si>
  <si>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</si>
  <si>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</si>
  <si>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</si>
  <si>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</si>
  <si>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</si>
  <si>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</si>
  <si>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</si>
  <si>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</si>
  <si>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</si>
  <si>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</si>
  <si>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</si>
  <si>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</si>
  <si>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</si>
  <si>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</si>
  <si>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</si>
  <si>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</si>
  <si>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</si>
  <si>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</si>
  <si>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</si>
  <si>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</si>
  <si>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</si>
  <si>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</si>
  <si>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</si>
  <si>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</si>
  <si>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</si>
  <si>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</si>
  <si>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</si>
  <si>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</si>
  <si>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</si>
  <si>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</si>
  <si>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</si>
  <si>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</si>
  <si>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</si>
  <si>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</si>
  <si>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</si>
  <si>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</si>
  <si>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</si>
  <si>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</si>
  <si>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</si>
  <si>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</si>
  <si>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</si>
  <si>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</si>
  <si>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</si>
  <si>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</si>
  <si>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</si>
  <si>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</si>
  <si>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</si>
  <si>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</si>
  <si>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</si>
  <si>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</si>
  <si>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</si>
  <si>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</si>
  <si>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</si>
  <si>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</si>
  <si>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</si>
  <si>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</si>
  <si>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</si>
  <si>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</si>
  <si>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</si>
  <si>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</si>
  <si>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</si>
  <si>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</si>
  <si>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</si>
  <si>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</si>
  <si>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</si>
  <si>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</si>
  <si>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</si>
  <si>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</si>
  <si>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</si>
  <si>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</si>
  <si>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</si>
  <si>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</si>
  <si>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</si>
  <si>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</si>
  <si>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</si>
  <si>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</si>
  <si>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</si>
  <si>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</si>
  <si>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</si>
  <si>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</si>
  <si>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</si>
  <si>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</si>
  <si>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</si>
  <si>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</si>
  <si>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</si>
  <si>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</si>
  <si>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</si>
  <si>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</si>
  <si>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</si>
  <si>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</si>
  <si>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</si>
  <si>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</si>
  <si>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</si>
  <si>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</si>
  <si>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</si>
  <si>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</si>
  <si>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</si>
  <si>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</si>
  <si>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</si>
  <si>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</si>
  <si>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</si>
  <si>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</si>
  <si>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</si>
  <si>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</si>
  <si>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</si>
  <si>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</si>
  <si>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</si>
  <si>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</si>
  <si>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</si>
  <si>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</si>
  <si>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</si>
  <si>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</si>
  <si>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</si>
  <si>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</si>
  <si>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</si>
  <si>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</si>
  <si>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</si>
  <si>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</si>
  <si>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</si>
  <si>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</si>
  <si>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</si>
  <si>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</si>
  <si>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</si>
  <si>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</si>
  <si>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</si>
  <si>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</si>
  <si>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</si>
  <si>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</si>
  <si>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</si>
  <si>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</si>
  <si>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</si>
  <si>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</si>
  <si>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</si>
  <si>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</si>
  <si>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</si>
  <si>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</si>
  <si>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</si>
  <si>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</si>
  <si>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</si>
  <si>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</si>
  <si>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</si>
  <si>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</si>
  <si>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</si>
  <si>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</si>
  <si>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</si>
  <si>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</si>
  <si>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</si>
  <si>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</si>
  <si>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</si>
  <si>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</si>
  <si>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</si>
  <si>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</si>
  <si>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</si>
  <si>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</si>
  <si>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</si>
  <si>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</si>
  <si>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</si>
  <si>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</si>
  <si>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</si>
  <si>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</si>
  <si>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</si>
  <si>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</si>
  <si>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</si>
  <si>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</si>
  <si>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</si>
  <si>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</si>
  <si>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</si>
  <si>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</si>
  <si>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</si>
  <si>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</si>
  <si>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</si>
  <si>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</si>
  <si>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</si>
  <si>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</si>
  <si>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</si>
  <si>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</si>
  <si>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</si>
  <si>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</si>
  <si>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</si>
  <si>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</si>
  <si>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</si>
  <si>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</si>
  <si>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</si>
  <si>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</si>
  <si>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</si>
  <si>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</si>
  <si>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</si>
  <si>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</si>
  <si>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</si>
  <si>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</si>
  <si>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</si>
  <si>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</si>
  <si>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</si>
  <si>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</si>
  <si>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</si>
  <si>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</si>
  <si>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</si>
  <si>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</si>
  <si>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</si>
  <si>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</si>
  <si>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</si>
  <si>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</si>
  <si>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</si>
  <si>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</si>
  <si>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</si>
  <si>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</si>
  <si>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</si>
  <si>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</si>
  <si>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</si>
  <si>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</si>
  <si>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</si>
  <si>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</si>
  <si>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</si>
  <si>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</si>
  <si>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</si>
  <si>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</si>
  <si>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</si>
  <si>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</si>
  <si>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</si>
  <si>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</si>
  <si>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</si>
  <si>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</si>
  <si>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</si>
  <si>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</si>
  <si>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</si>
  <si>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</si>
  <si>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</si>
  <si>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</si>
  <si>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</si>
  <si>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</si>
  <si>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</si>
  <si>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</si>
  <si>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</si>
  <si>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</si>
  <si>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</si>
  <si>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</si>
  <si>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</si>
  <si>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</si>
  <si>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</si>
  <si>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</si>
  <si>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</si>
  <si>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</si>
  <si>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</si>
  <si>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</si>
  <si>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</si>
  <si>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</si>
  <si>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</si>
  <si>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</si>
  <si>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</si>
  <si>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</si>
  <si>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</si>
  <si>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</si>
  <si>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</si>
  <si>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</si>
  <si>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</si>
  <si>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</si>
  <si>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</si>
  <si>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</si>
  <si>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</si>
  <si>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</si>
  <si>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</si>
  <si>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</si>
  <si>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</si>
  <si>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</si>
  <si>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</si>
  <si>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</si>
  <si>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</si>
  <si>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</si>
  <si>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</si>
  <si>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</si>
  <si>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</si>
  <si>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</si>
  <si>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</si>
  <si>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</si>
  <si>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</si>
  <si>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</si>
  <si>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</si>
  <si>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</si>
  <si>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</si>
  <si>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</si>
  <si>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</si>
  <si>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</si>
  <si>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</si>
  <si>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</si>
  <si>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</si>
  <si>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</si>
  <si>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</si>
  <si>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</si>
  <si>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</si>
  <si>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</si>
  <si>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</si>
  <si>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</si>
  <si>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</si>
  <si>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</si>
  <si>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</si>
  <si>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</si>
  <si>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</si>
  <si>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</si>
  <si>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</si>
  <si>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</si>
  <si>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</si>
  <si>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</si>
  <si>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</si>
  <si>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</si>
  <si>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</si>
  <si>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</si>
  <si>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</si>
  <si>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</si>
  <si>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</si>
  <si>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</si>
  <si>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</si>
  <si>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</si>
  <si>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</si>
  <si>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</si>
  <si>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</si>
  <si>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</si>
  <si>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</si>
  <si>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</si>
  <si>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</si>
  <si>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</si>
  <si>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</si>
  <si>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</si>
  <si>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</si>
  <si>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</si>
  <si>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</si>
  <si>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</si>
  <si>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</si>
  <si>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</si>
  <si>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</si>
  <si>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</si>
  <si>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</si>
  <si>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</si>
  <si>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</si>
  <si>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</si>
  <si>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</si>
  <si>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</si>
  <si>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</si>
  <si>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</si>
  <si>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</si>
  <si>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</si>
  <si>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</si>
  <si>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</si>
  <si>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</si>
  <si>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</si>
  <si>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</si>
  <si>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</si>
  <si>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</si>
  <si>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</si>
  <si>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</si>
  <si>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</si>
  <si>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</si>
  <si>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</si>
  <si>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</si>
  <si>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</si>
  <si>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</si>
  <si>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</si>
  <si>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</si>
  <si>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</si>
  <si>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</si>
  <si>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</si>
  <si>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</si>
  <si>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</si>
  <si>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</si>
  <si>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</si>
  <si>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</si>
  <si>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</si>
  <si>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</si>
  <si>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</si>
  <si>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</si>
  <si>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</si>
  <si>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</si>
  <si>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</si>
  <si>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</si>
  <si>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</si>
  <si>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</si>
  <si>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</si>
  <si>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</si>
  <si>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</si>
  <si>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</si>
  <si>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</si>
  <si>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</si>
  <si>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</si>
  <si>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</si>
  <si>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</si>
  <si>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</si>
  <si>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</si>
  <si>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</si>
  <si>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</si>
  <si>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</si>
  <si>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</si>
  <si>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</si>
  <si>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</si>
  <si>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</si>
  <si>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</si>
  <si>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</si>
  <si>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</si>
  <si>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</si>
  <si>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</si>
  <si>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</si>
  <si>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</si>
  <si>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</si>
  <si>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</si>
  <si>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</si>
  <si>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</si>
  <si>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</si>
  <si>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</si>
  <si>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</si>
  <si>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</si>
  <si>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</si>
  <si>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</si>
  <si>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</si>
  <si>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</si>
  <si>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</si>
  <si>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</si>
  <si>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</si>
  <si>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</si>
  <si>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</si>
  <si>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</si>
  <si>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</si>
  <si>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</si>
  <si>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</si>
  <si>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</si>
  <si>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</si>
  <si>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</si>
  <si>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</si>
  <si>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</si>
  <si>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</si>
  <si>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</si>
  <si>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</si>
  <si>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</si>
  <si>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</si>
  <si>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</si>
  <si>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</si>
  <si>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</si>
  <si>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</si>
  <si>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</si>
  <si>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</si>
  <si>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</si>
  <si>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</si>
  <si>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</si>
  <si>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</si>
  <si>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</si>
  <si>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</si>
  <si>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</si>
  <si>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</si>
  <si>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</si>
  <si>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</si>
  <si>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</si>
  <si>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</si>
  <si>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</si>
  <si>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</si>
  <si>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</si>
  <si>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</si>
  <si>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</si>
  <si>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</si>
  <si>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</si>
  <si>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</si>
  <si>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</si>
  <si>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</si>
  <si>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</si>
  <si>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</si>
  <si>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</si>
  <si>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</si>
  <si>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</si>
  <si>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</si>
  <si>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</si>
  <si>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</si>
  <si>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</si>
  <si>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</si>
  <si>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</si>
  <si>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</si>
  <si>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</si>
  <si>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</si>
  <si>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</si>
  <si>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</si>
  <si>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</si>
  <si>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</si>
  <si>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</si>
  <si>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</si>
  <si>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</si>
  <si>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</si>
  <si>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</si>
  <si>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</si>
  <si>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</si>
  <si>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</si>
  <si>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</si>
  <si>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</si>
  <si>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</si>
  <si>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</si>
  <si>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</si>
  <si>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</si>
  <si>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</si>
  <si>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</si>
  <si>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</si>
  <si>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</si>
  <si>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</si>
  <si>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</si>
  <si>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</si>
  <si>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</si>
  <si>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</si>
  <si>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</si>
  <si>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</si>
  <si>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</si>
  <si>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</si>
  <si>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</si>
  <si>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</si>
  <si>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</si>
  <si>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</si>
  <si>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</si>
  <si>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</si>
  <si>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</si>
  <si>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</si>
  <si>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</si>
  <si>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</si>
  <si>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</si>
  <si>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</si>
  <si>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</si>
  <si>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</si>
  <si>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</si>
  <si>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</si>
  <si>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</si>
  <si>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</si>
  <si>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</si>
  <si>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</si>
  <si>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</si>
  <si>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</si>
  <si>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</si>
  <si>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</si>
  <si>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</si>
  <si>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</si>
  <si>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</si>
  <si>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</si>
  <si>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</si>
  <si>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</si>
  <si>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</si>
  <si>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</si>
  <si>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</si>
  <si>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</si>
  <si>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</si>
  <si>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</si>
  <si>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</si>
  <si>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</si>
  <si>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</si>
  <si>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</si>
  <si>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</si>
  <si>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</si>
  <si>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</si>
  <si>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</si>
  <si>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</si>
  <si>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</si>
  <si>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</si>
  <si>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</si>
  <si>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</si>
  <si>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</si>
  <si>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</si>
  <si>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</si>
  <si>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</si>
  <si>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</si>
  <si>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</si>
  <si>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</si>
  <si>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</si>
  <si>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</si>
  <si>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</si>
  <si>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</si>
  <si>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</si>
  <si>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</si>
  <si>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</si>
  <si>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</si>
  <si>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</si>
  <si>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</si>
  <si>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</si>
  <si>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</si>
  <si>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</si>
  <si>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</si>
  <si>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</si>
  <si>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</si>
  <si>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</si>
  <si>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</si>
  <si>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</si>
  <si>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</si>
  <si>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</si>
  <si>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</si>
  <si>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</si>
  <si>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</si>
  <si>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</si>
  <si>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</si>
  <si>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</si>
  <si>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</si>
  <si>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</si>
  <si>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</si>
  <si>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</si>
  <si>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</si>
  <si>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</si>
  <si>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</si>
  <si>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</si>
  <si>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</si>
  <si>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</si>
  <si>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</si>
  <si>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</si>
  <si>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</si>
  <si>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</si>
  <si>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</si>
  <si>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</si>
  <si>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</si>
  <si>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</si>
  <si>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</si>
  <si>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</si>
  <si>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</si>
  <si>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</si>
  <si>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</si>
  <si>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</si>
  <si>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</si>
  <si>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</si>
  <si>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</si>
  <si>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</si>
  <si>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</si>
  <si>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</si>
  <si>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</si>
  <si>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</si>
  <si>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</si>
  <si>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</si>
  <si>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</si>
  <si>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</si>
  <si>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</si>
  <si>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</si>
  <si>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</si>
  <si>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</si>
  <si>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</si>
  <si>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</si>
  <si>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</si>
  <si>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</si>
  <si>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</si>
  <si>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</si>
  <si>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</si>
  <si>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</si>
  <si>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</si>
  <si>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</si>
  <si>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</si>
  <si>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</si>
  <si>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</si>
  <si>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</si>
  <si>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</si>
  <si>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</si>
  <si>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</si>
  <si>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</si>
  <si>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</si>
  <si>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</si>
  <si>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</si>
  <si>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</si>
  <si>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</si>
  <si>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</si>
  <si>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</si>
  <si>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</si>
  <si>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</si>
  <si>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</si>
  <si>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</si>
  <si>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</si>
  <si>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</si>
  <si>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</si>
  <si>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</si>
  <si>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</si>
  <si>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</si>
  <si>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</si>
  <si>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</si>
  <si>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</si>
  <si>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</si>
  <si>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</si>
  <si>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</si>
  <si>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</si>
  <si>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</si>
  <si>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</si>
  <si>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</si>
  <si>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</si>
  <si>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</si>
  <si>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</si>
  <si>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</si>
  <si>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</si>
  <si>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</si>
  <si>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</si>
  <si>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</si>
  <si>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</si>
  <si>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</si>
  <si>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</si>
  <si>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</si>
  <si>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</si>
  <si>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</si>
  <si>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</si>
  <si>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</si>
  <si>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</si>
  <si>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</si>
  <si>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</si>
  <si>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</si>
  <si>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</si>
  <si>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</si>
  <si>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</si>
  <si>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</si>
  <si>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</si>
  <si>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</si>
  <si>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</si>
  <si>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</si>
  <si>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</si>
  <si>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</si>
  <si>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</si>
  <si>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</si>
  <si>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</si>
  <si>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</si>
  <si>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</si>
  <si>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</si>
  <si>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</si>
  <si>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</si>
  <si>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</si>
  <si>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</si>
  <si>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</si>
  <si>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</si>
  <si>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</si>
  <si>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</si>
  <si>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</si>
  <si>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</si>
  <si>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</si>
  <si>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</si>
  <si>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</si>
  <si>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</si>
  <si>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</si>
  <si>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</si>
  <si>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</si>
  <si>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</si>
  <si>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</si>
  <si>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</si>
  <si>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</si>
  <si>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</si>
  <si>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</si>
  <si>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</si>
  <si>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</si>
  <si>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</si>
  <si>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</si>
  <si>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</si>
  <si>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</si>
  <si>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</si>
  <si>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</si>
  <si>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</si>
  <si>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</si>
  <si>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</si>
  <si>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</si>
  <si>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</si>
  <si>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</si>
  <si>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</si>
  <si>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</si>
  <si>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</si>
  <si>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</si>
  <si>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</si>
  <si>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</si>
  <si>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</si>
  <si>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</si>
  <si>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</si>
  <si>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</si>
  <si>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</si>
  <si>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</si>
  <si>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</si>
  <si>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</si>
  <si>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</si>
  <si>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</si>
  <si>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</si>
  <si>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</si>
  <si>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</si>
  <si>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</si>
  <si>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</si>
  <si>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</si>
  <si>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</si>
  <si>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</si>
  <si>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</si>
  <si>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</si>
  <si>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</si>
  <si>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</si>
  <si>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</si>
  <si>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</si>
  <si>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</si>
  <si>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</si>
  <si>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</si>
  <si>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</si>
  <si>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</si>
  <si>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</si>
  <si>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</si>
  <si>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</si>
  <si>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</si>
  <si>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</si>
  <si>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</si>
  <si>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</si>
  <si>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</si>
  <si>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</si>
  <si>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</si>
  <si>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</si>
  <si>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</si>
  <si>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</si>
  <si>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</si>
  <si>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</si>
  <si>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</si>
  <si>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</si>
  <si>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</si>
  <si>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</si>
  <si>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</si>
  <si>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</si>
  <si>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</si>
  <si>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</si>
  <si>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</si>
  <si>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</si>
  <si>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</si>
  <si>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</si>
  <si>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</si>
  <si>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</si>
  <si>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</si>
  <si>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</si>
  <si>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</si>
  <si>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</si>
  <si>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</si>
  <si>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</si>
  <si>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</si>
  <si>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</si>
  <si>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</si>
  <si>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</si>
  <si>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</si>
  <si>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</si>
  <si>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</si>
  <si>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</si>
  <si>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</si>
  <si>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</si>
  <si>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</si>
  <si>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</si>
  <si>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</si>
  <si>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</si>
  <si>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</si>
  <si>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</si>
  <si>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</si>
  <si>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</si>
  <si>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</si>
  <si>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</si>
  <si>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</si>
  <si>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</si>
  <si>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</si>
  <si>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</si>
  <si>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</si>
  <si>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</si>
  <si>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</si>
  <si>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</si>
  <si>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</si>
  <si>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</si>
  <si>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</si>
  <si>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</si>
  <si>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</si>
  <si>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</si>
  <si>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</si>
  <si>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</si>
  <si>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</si>
  <si>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</si>
  <si>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</si>
  <si>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</si>
  <si>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</si>
  <si>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</si>
  <si>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</si>
  <si>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</si>
  <si>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</si>
  <si>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</si>
  <si>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</si>
  <si>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</si>
  <si>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</si>
  <si>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</si>
  <si>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</si>
  <si>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</si>
  <si>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</si>
  <si>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</si>
  <si>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</si>
  <si>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</si>
  <si>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</si>
  <si>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</si>
  <si>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</si>
  <si>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</si>
  <si>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</si>
  <si>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</si>
  <si>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</si>
  <si>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</si>
  <si>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</si>
  <si>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</si>
  <si>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</si>
  <si>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</si>
  <si>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</si>
  <si>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</si>
  <si>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</si>
  <si>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</si>
  <si>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</si>
  <si>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</si>
  <si>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</si>
  <si>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</si>
  <si>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</si>
  <si>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</si>
  <si>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</si>
  <si>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</si>
  <si>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</si>
  <si>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</si>
  <si>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</si>
  <si>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</si>
  <si>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</si>
  <si>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</si>
  <si>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</si>
  <si>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</si>
  <si>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</si>
  <si>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</si>
  <si>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</si>
  <si>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</si>
  <si>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</si>
  <si>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</si>
  <si>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</si>
  <si>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</si>
  <si>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</si>
  <si>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</si>
  <si>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</si>
  <si>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</si>
  <si>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</si>
  <si>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</si>
  <si>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</si>
  <si>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</si>
  <si>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</si>
  <si>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</si>
  <si>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</si>
  <si>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</si>
  <si>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</si>
  <si>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</si>
  <si>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</si>
  <si>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</si>
  <si>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</si>
  <si>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</si>
  <si>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</si>
  <si>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</si>
  <si>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</si>
  <si>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</si>
  <si>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</si>
  <si>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</si>
  <si>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</si>
  <si>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</si>
  <si>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</si>
  <si>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</si>
  <si>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</si>
  <si>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</si>
  <si>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</si>
  <si>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</si>
  <si>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</si>
  <si>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</si>
  <si>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</si>
  <si>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</si>
  <si>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</si>
  <si>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</si>
  <si>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</si>
  <si>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</si>
  <si>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</si>
  <si>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</si>
  <si>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</si>
  <si>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</si>
  <si>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</si>
  <si>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</si>
  <si>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</si>
  <si>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</si>
  <si>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</si>
  <si>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</si>
  <si>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</si>
  <si>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</si>
  <si>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</si>
  <si>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</si>
  <si>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</si>
  <si>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</si>
  <si>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</si>
  <si>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</si>
  <si>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</si>
  <si>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</si>
  <si>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</si>
  <si>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</si>
  <si>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</si>
  <si>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</si>
  <si>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</si>
  <si>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</si>
  <si>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</si>
  <si>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</si>
  <si>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</si>
  <si>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</si>
  <si>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</si>
  <si>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</si>
  <si>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</si>
  <si>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</si>
  <si>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</si>
  <si>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</si>
  <si>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</si>
  <si>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</si>
  <si>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</si>
  <si>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</si>
  <si>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</si>
  <si>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</si>
  <si>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</si>
  <si>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</si>
  <si>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</si>
  <si>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</si>
  <si>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</si>
  <si>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</si>
  <si>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</si>
  <si>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</si>
  <si>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</si>
  <si>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</si>
  <si>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</si>
  <si>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</si>
  <si>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</si>
  <si>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</si>
  <si>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</si>
  <si>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</si>
  <si>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</si>
  <si>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</si>
  <si>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</si>
  <si>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</si>
  <si>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</si>
  <si>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</si>
  <si>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</si>
  <si>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</si>
  <si>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</si>
  <si>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</si>
  <si>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</si>
  <si>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</si>
  <si>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</si>
  <si>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</si>
  <si>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</si>
  <si>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</si>
  <si>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</si>
  <si>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</si>
  <si>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</si>
  <si>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</si>
  <si>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</si>
  <si>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</si>
  <si>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</si>
  <si>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</si>
  <si>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</si>
  <si>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</si>
  <si>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</si>
  <si>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</si>
  <si>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</si>
  <si>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</si>
  <si>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</si>
  <si>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</si>
  <si>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</si>
  <si>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</si>
  <si>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</si>
  <si>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</si>
  <si>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</si>
  <si>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</si>
  <si>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</si>
  <si>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</si>
  <si>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</si>
  <si>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</si>
  <si>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</si>
  <si>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</si>
  <si>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</si>
  <si>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</si>
  <si>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</si>
  <si>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</si>
  <si>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</si>
  <si>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</si>
  <si>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</si>
  <si>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</si>
  <si>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</si>
  <si>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</si>
  <si>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</si>
  <si>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</si>
  <si>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</si>
  <si>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</si>
  <si>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</si>
  <si>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</si>
  <si>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</si>
  <si>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</si>
  <si>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</si>
  <si>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</si>
  <si>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</si>
  <si>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</si>
  <si>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</si>
  <si>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</si>
  <si>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</si>
  <si>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</si>
  <si>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</si>
  <si>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</si>
  <si>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</si>
  <si>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</si>
  <si>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</si>
  <si>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</si>
  <si>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</si>
  <si>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</si>
  <si>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</si>
  <si>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</si>
  <si>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</si>
  <si>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</si>
  <si>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</si>
  <si>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</si>
  <si>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</si>
  <si>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</si>
  <si>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</si>
  <si>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</si>
  <si>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</si>
  <si>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</si>
  <si>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</si>
  <si>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</si>
  <si>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</si>
  <si>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</si>
  <si>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</si>
  <si>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</si>
  <si>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</si>
  <si>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</si>
  <si>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</si>
  <si>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</si>
  <si>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</si>
  <si>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</si>
  <si>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</si>
  <si>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</si>
  <si>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</si>
  <si>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</si>
  <si>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</si>
  <si>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</si>
  <si>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</si>
  <si>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</si>
  <si>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</si>
  <si>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</si>
  <si>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</si>
  <si>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</si>
  <si>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</si>
  <si>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</si>
  <si>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</si>
  <si>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</si>
  <si>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</si>
  <si>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</si>
  <si>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</si>
  <si>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</si>
  <si>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</si>
  <si>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</si>
  <si>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</si>
  <si>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</si>
  <si>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</si>
  <si>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</si>
  <si>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</si>
  <si>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</si>
  <si>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</si>
  <si>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</si>
  <si>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</si>
  <si>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</si>
  <si>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</si>
  <si>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</si>
  <si>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</si>
  <si>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</si>
  <si>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</si>
  <si>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</si>
  <si>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</si>
  <si>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</si>
  <si>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</si>
  <si>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</si>
  <si>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</si>
  <si>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</si>
  <si>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</si>
  <si>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</si>
  <si>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</si>
  <si>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</si>
  <si>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</si>
  <si>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</si>
  <si>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</si>
  <si>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</si>
  <si>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</si>
  <si>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</si>
  <si>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</si>
  <si>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</si>
  <si>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</si>
  <si>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</si>
  <si>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</si>
  <si>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</si>
  <si>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</si>
  <si>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</si>
  <si>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</si>
  <si>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</si>
  <si>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</si>
  <si>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</si>
  <si>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</si>
  <si>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</si>
  <si>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</si>
  <si>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</si>
  <si>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</si>
  <si>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</si>
  <si>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</si>
  <si>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</si>
  <si>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</si>
  <si>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</si>
  <si>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</si>
  <si>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</si>
  <si>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</si>
  <si>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</si>
  <si>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</si>
  <si>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</si>
  <si>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</si>
  <si>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</si>
  <si>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</si>
  <si>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</si>
  <si>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</si>
  <si>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</si>
  <si>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</si>
  <si>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</si>
  <si>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</si>
  <si>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</si>
  <si>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</si>
  <si>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</si>
  <si>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</si>
  <si>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</si>
  <si>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</si>
  <si>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</si>
  <si>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</si>
  <si>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</si>
  <si>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</si>
  <si>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</si>
  <si>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</si>
  <si>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</si>
  <si>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</si>
  <si>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</si>
  <si>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</si>
  <si>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</si>
  <si>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</si>
  <si>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</si>
  <si>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</si>
  <si>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</si>
  <si>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</si>
  <si>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</si>
  <si>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</si>
  <si>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</si>
  <si>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</si>
  <si>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</si>
  <si>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</si>
  <si>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</si>
  <si>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</si>
  <si>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</si>
  <si>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</si>
  <si>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</si>
  <si>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</si>
  <si>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</si>
  <si>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</si>
  <si>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</si>
  <si>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</si>
  <si>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</si>
  <si>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</si>
  <si>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</si>
  <si>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</si>
  <si>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</si>
  <si>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</si>
  <si>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</si>
  <si>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</si>
  <si>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</si>
  <si>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</si>
  <si>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</si>
  <si>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</si>
  <si>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</si>
  <si>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</si>
  <si>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</si>
  <si>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</si>
  <si>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</si>
  <si>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</si>
  <si>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</si>
  <si>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</si>
  <si>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</si>
  <si>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</si>
  <si>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</si>
  <si>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</si>
  <si>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</si>
  <si>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</si>
  <si>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</si>
  <si>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</si>
  <si>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</si>
  <si>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</si>
  <si>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</si>
  <si>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</si>
  <si>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</si>
  <si>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</si>
  <si>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</si>
  <si>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</si>
  <si>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</si>
  <si>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</si>
  <si>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</si>
  <si>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</si>
  <si>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</si>
  <si>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</si>
  <si>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</si>
  <si>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</si>
  <si>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</si>
  <si>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</si>
  <si>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</si>
  <si>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</si>
  <si>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</si>
  <si>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</si>
  <si>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</si>
  <si>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</si>
  <si>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</si>
  <si>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</si>
  <si>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</si>
  <si>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</si>
  <si>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</si>
  <si>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</si>
  <si>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</si>
  <si>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</si>
  <si>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</si>
  <si>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</si>
  <si>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</si>
  <si>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</si>
  <si>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</si>
  <si>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</si>
  <si>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</si>
  <si>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</si>
  <si>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</si>
  <si>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</si>
  <si>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</si>
  <si>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</si>
  <si>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</si>
  <si>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</si>
  <si>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</si>
  <si>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</si>
  <si>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</si>
  <si>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</si>
  <si>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</si>
  <si>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</si>
  <si>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</si>
  <si>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</si>
  <si>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</si>
  <si>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</si>
  <si>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</si>
  <si>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</si>
  <si>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</si>
  <si>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</si>
  <si>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</si>
  <si>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</si>
  <si>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</si>
  <si>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</si>
  <si>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</si>
  <si>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</si>
  <si>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</si>
  <si>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</si>
  <si>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</si>
  <si>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</si>
  <si>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</si>
  <si>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</si>
  <si>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</si>
  <si>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</si>
  <si>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</si>
  <si>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</si>
  <si>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</si>
  <si>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</si>
  <si>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</si>
  <si>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</si>
  <si>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</si>
  <si>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</si>
  <si>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</si>
  <si>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</si>
  <si>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</si>
  <si>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</si>
  <si>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</si>
  <si>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</si>
  <si>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</si>
  <si>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</si>
  <si>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</si>
  <si>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</si>
  <si>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</si>
  <si>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</si>
  <si>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</si>
  <si>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</si>
  <si>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</si>
  <si>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</si>
  <si>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</si>
  <si>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</si>
  <si>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</si>
  <si>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</si>
  <si>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</si>
  <si>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</si>
  <si>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</si>
  <si>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</si>
  <si>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</si>
  <si>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</si>
  <si>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</si>
  <si>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</si>
  <si>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</si>
  <si>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</si>
  <si>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</si>
  <si>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</si>
  <si>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</si>
  <si>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</si>
  <si>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</si>
  <si>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</si>
  <si>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</si>
  <si>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</si>
  <si>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</si>
  <si>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</si>
  <si>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</si>
  <si>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</si>
  <si>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</si>
  <si>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</si>
  <si>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</si>
  <si>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</si>
  <si>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</si>
  <si>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</si>
  <si>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</si>
  <si>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</si>
  <si>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</si>
  <si>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</si>
  <si>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</si>
  <si>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</si>
  <si>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</si>
  <si>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</si>
  <si>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</si>
  <si>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</si>
  <si>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</si>
  <si>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</si>
  <si>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</si>
  <si>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</si>
  <si>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</si>
  <si>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</si>
  <si>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</si>
  <si>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</si>
  <si>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</si>
  <si>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</si>
  <si>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</si>
  <si>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</si>
  <si>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</si>
  <si>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</si>
  <si>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</si>
  <si>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</si>
  <si>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</si>
  <si>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</si>
  <si>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</si>
  <si>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</si>
  <si>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</si>
  <si>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</si>
  <si>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</si>
  <si>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</si>
  <si>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</si>
  <si>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</si>
  <si>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</si>
  <si>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</si>
  <si>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</si>
  <si>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</si>
  <si>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</si>
  <si>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</si>
  <si>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</si>
  <si>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</si>
  <si>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</si>
  <si>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</si>
  <si>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</si>
  <si>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</si>
  <si>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</si>
  <si>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</si>
  <si>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</si>
  <si>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</si>
  <si>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</si>
  <si>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</si>
  <si>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</si>
  <si>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</si>
  <si>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</si>
  <si>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</si>
  <si>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</si>
  <si>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</si>
  <si>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</si>
  <si>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</si>
  <si>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</si>
  <si>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</si>
  <si>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</si>
  <si>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</si>
  <si>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</si>
  <si>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</si>
  <si>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</si>
  <si>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</si>
  <si>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</si>
  <si>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</si>
  <si>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</si>
  <si>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</si>
  <si>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</si>
  <si>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</si>
  <si>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</si>
  <si>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</si>
  <si>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</si>
  <si>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</si>
  <si>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</si>
  <si>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</si>
  <si>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</si>
  <si>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</si>
  <si>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</si>
  <si>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</si>
  <si>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</si>
  <si>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</si>
  <si>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</si>
  <si>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</si>
  <si>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</si>
  <si>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</si>
  <si>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</si>
  <si>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</si>
  <si>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</si>
  <si>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</si>
  <si>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</si>
  <si>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</si>
  <si>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</si>
  <si>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</si>
  <si>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</si>
  <si>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</si>
  <si>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</si>
  <si>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</si>
  <si>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</si>
  <si>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</si>
  <si>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</si>
  <si>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</si>
  <si>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</si>
  <si>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</si>
  <si>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</si>
  <si>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</si>
  <si>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</si>
  <si>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</si>
  <si>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</si>
  <si>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</si>
  <si>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</si>
  <si>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</si>
  <si>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</si>
  <si>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</si>
  <si>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</si>
  <si>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</si>
  <si>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</si>
  <si>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</si>
  <si>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</si>
  <si>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</si>
  <si>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</si>
  <si>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</si>
  <si>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</si>
  <si>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</si>
  <si>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</si>
  <si>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</si>
  <si>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</si>
  <si>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</si>
  <si>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</si>
  <si>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</si>
  <si>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</si>
  <si>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</si>
  <si>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</si>
  <si>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</si>
  <si>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</si>
  <si>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</si>
  <si>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</si>
  <si>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</si>
  <si>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</si>
  <si>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</si>
  <si>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</si>
  <si>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</si>
  <si>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</si>
  <si>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</si>
  <si>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</si>
  <si>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</si>
  <si>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</si>
  <si>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</si>
  <si>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</si>
  <si>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</si>
  <si>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</si>
  <si>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</si>
  <si>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</si>
  <si>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</si>
  <si>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</si>
  <si>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</si>
  <si>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</si>
  <si>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</si>
  <si>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</si>
  <si>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</si>
  <si>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</si>
  <si>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</si>
  <si>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</si>
  <si>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</si>
  <si>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</si>
  <si>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</si>
  <si>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</si>
  <si>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</si>
  <si>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</si>
  <si>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</si>
  <si>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</si>
  <si>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</si>
  <si>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</si>
  <si>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</si>
  <si>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</si>
  <si>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</si>
  <si>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</si>
  <si>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</si>
  <si>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</si>
  <si>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</si>
  <si>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</si>
  <si>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</si>
  <si>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</si>
  <si>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</si>
  <si>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</si>
  <si>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</si>
  <si>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</si>
  <si>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</si>
  <si>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</si>
  <si>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</si>
  <si>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</si>
  <si>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</si>
  <si>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</si>
  <si>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</si>
  <si>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</si>
  <si>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</si>
  <si>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</si>
  <si>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</si>
  <si>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</si>
  <si>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</si>
  <si>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</si>
  <si>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</si>
  <si>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</si>
  <si>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</si>
  <si>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</si>
  <si>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</si>
  <si>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</si>
  <si>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</si>
  <si>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</si>
  <si>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</si>
  <si>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</si>
  <si>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</si>
  <si>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</si>
  <si>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</si>
  <si>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</si>
  <si>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</si>
  <si>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</si>
  <si>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</si>
  <si>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</si>
  <si>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</si>
  <si>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</si>
  <si>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</si>
  <si>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</si>
  <si>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</si>
  <si>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</si>
  <si>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</si>
  <si>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</si>
  <si>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</si>
  <si>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</si>
  <si>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</si>
  <si>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</si>
  <si>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</si>
  <si>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</si>
  <si>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</si>
  <si>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</si>
  <si>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</si>
  <si>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</si>
  <si>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</si>
  <si>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</si>
  <si>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</si>
  <si>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</si>
  <si>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</si>
  <si>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</si>
  <si>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</si>
  <si>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</si>
  <si>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</si>
  <si>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</si>
  <si>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</si>
  <si>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</si>
  <si>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</si>
  <si>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</si>
  <si>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</si>
  <si>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</si>
  <si>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</si>
  <si>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</si>
  <si>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</si>
  <si>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</si>
  <si>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</si>
  <si>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</si>
  <si>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</si>
  <si>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</si>
  <si>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</si>
  <si>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</si>
  <si>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</si>
  <si>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</si>
  <si>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</si>
  <si>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</si>
  <si>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</si>
  <si>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</si>
  <si>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</si>
  <si>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</si>
  <si>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</si>
  <si>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</si>
  <si>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</si>
  <si>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</si>
  <si>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</si>
  <si>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</si>
  <si>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</si>
  <si>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</si>
  <si>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</si>
  <si>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</si>
  <si>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</si>
  <si>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</si>
  <si>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</si>
  <si>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</si>
  <si>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</si>
  <si>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</si>
  <si>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</si>
  <si>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</si>
  <si>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</si>
  <si>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</si>
  <si>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</si>
  <si>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</si>
  <si>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</si>
  <si>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</si>
  <si>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</si>
  <si>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</si>
  <si>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</si>
  <si>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</si>
  <si>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</si>
  <si>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</si>
  <si>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</si>
  <si>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</si>
  <si>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</si>
  <si>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</si>
  <si>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</si>
  <si>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</si>
  <si>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</si>
  <si>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</si>
  <si>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</si>
  <si>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</si>
  <si>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</si>
  <si>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</si>
  <si>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</si>
  <si>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</si>
  <si>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</si>
  <si>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</si>
  <si>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</si>
  <si>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</si>
  <si>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</si>
  <si>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</si>
  <si>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</si>
  <si>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</si>
  <si>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</si>
  <si>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</si>
  <si>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</si>
  <si>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</si>
  <si>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</si>
  <si>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</si>
  <si>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</si>
  <si>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</si>
  <si>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</si>
  <si>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</si>
  <si>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</si>
  <si>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</si>
  <si>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</si>
  <si>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</si>
  <si>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</si>
  <si>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</si>
  <si>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</si>
  <si>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</si>
  <si>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</si>
  <si>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</si>
  <si>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</si>
  <si>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</si>
  <si>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</si>
  <si>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</si>
  <si>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</si>
  <si>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</si>
  <si>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</si>
  <si>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</si>
  <si>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</si>
  <si>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</si>
  <si>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</si>
  <si>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</si>
  <si>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</si>
  <si>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</si>
  <si>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</si>
  <si>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</si>
  <si>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</si>
  <si>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</si>
  <si>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</si>
  <si>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</si>
  <si>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</si>
  <si>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</si>
  <si>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</si>
  <si>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</si>
  <si>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</si>
  <si>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</si>
  <si>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</si>
  <si>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</si>
  <si>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</si>
  <si>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</si>
  <si>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</si>
  <si>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</si>
  <si>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</si>
  <si>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</si>
  <si>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</si>
  <si>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</si>
  <si>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</si>
  <si>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</si>
  <si>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</si>
  <si>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</si>
  <si>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</si>
  <si>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</si>
  <si>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</si>
  <si>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</si>
  <si>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</si>
  <si>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</si>
  <si>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</si>
  <si>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</si>
  <si>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</si>
  <si>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</si>
  <si>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</si>
  <si>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</si>
  <si>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</si>
  <si>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</si>
  <si>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</si>
  <si>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</si>
  <si>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</si>
  <si>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</si>
  <si>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</si>
  <si>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</si>
  <si>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</si>
  <si>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</si>
  <si>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</si>
  <si>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</si>
  <si>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</si>
  <si>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</si>
  <si>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</si>
  <si>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</si>
  <si>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</si>
  <si>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</si>
  <si>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</si>
  <si>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</si>
  <si>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</si>
  <si>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</si>
  <si>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</si>
  <si>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</si>
  <si>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</si>
  <si>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</si>
  <si>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</si>
  <si>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</si>
  <si>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</si>
  <si>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</si>
  <si>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</si>
  <si>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</si>
  <si>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</si>
  <si>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</si>
  <si>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</si>
  <si>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</si>
  <si>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</si>
  <si>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</si>
  <si>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</si>
  <si>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</si>
  <si>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</si>
  <si>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</si>
  <si>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</si>
  <si>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</si>
  <si>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</si>
  <si>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</si>
  <si>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</si>
  <si>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</si>
  <si>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</si>
  <si>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</si>
  <si>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</si>
  <si>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</si>
  <si>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</si>
  <si>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</si>
  <si>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</si>
  <si>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</si>
  <si>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</si>
  <si>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</si>
  <si>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</si>
  <si>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</si>
  <si>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</si>
  <si>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</si>
  <si>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</si>
  <si>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</si>
  <si>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</si>
  <si>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</si>
  <si>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</si>
  <si>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</si>
  <si>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</si>
  <si>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</si>
  <si>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</si>
  <si>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</si>
  <si>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</si>
  <si>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</si>
  <si>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</si>
  <si>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</si>
  <si>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</si>
  <si>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</si>
  <si>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</si>
  <si>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</si>
  <si>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</si>
  <si>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</si>
  <si>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</si>
  <si>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</si>
  <si>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</si>
  <si>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</si>
  <si>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</si>
  <si>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</si>
  <si>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</si>
  <si>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</si>
  <si>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</si>
  <si>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</si>
  <si>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</si>
  <si>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</si>
  <si>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</si>
  <si>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</si>
  <si>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</si>
  <si>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</si>
  <si>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</si>
  <si>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</si>
  <si>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</si>
  <si>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</si>
  <si>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</si>
  <si>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</si>
  <si>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</si>
  <si>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</si>
  <si>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</si>
  <si>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</si>
  <si>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</si>
  <si>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</si>
  <si>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</si>
  <si>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</si>
  <si>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</si>
  <si>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</si>
  <si>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</si>
  <si>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</si>
  <si>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</si>
  <si>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</si>
  <si>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</si>
  <si>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</si>
  <si>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</si>
  <si>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</si>
  <si>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</si>
  <si>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</si>
  <si>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</si>
  <si>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</si>
  <si>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</si>
  <si>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</si>
  <si>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</si>
  <si>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</si>
  <si>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</si>
  <si>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</si>
  <si>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</si>
  <si>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</si>
  <si>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</si>
  <si>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</si>
  <si>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</si>
  <si>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</si>
  <si>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</si>
  <si>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</si>
  <si>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</si>
  <si>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</si>
  <si>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</si>
  <si>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</si>
  <si>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</si>
  <si>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</si>
  <si>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</si>
  <si>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</si>
  <si>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</si>
  <si>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</si>
  <si>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</si>
  <si>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</si>
  <si>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</si>
  <si>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</si>
  <si>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</si>
  <si>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</si>
  <si>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</si>
  <si>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</si>
  <si>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</si>
  <si>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</si>
  <si>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</si>
  <si>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</si>
  <si>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</si>
  <si>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</si>
  <si>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</si>
  <si>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</si>
  <si>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</si>
  <si>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</si>
  <si>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</si>
  <si>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</si>
  <si>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</si>
  <si>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</si>
  <si>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</si>
  <si>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</si>
  <si>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</si>
  <si>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</si>
  <si>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</si>
  <si>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</si>
  <si>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</si>
  <si>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</si>
  <si>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</si>
  <si>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</si>
  <si>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</si>
  <si>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</si>
  <si>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</si>
  <si>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</si>
  <si>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</si>
  <si>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</si>
  <si>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</si>
  <si>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</si>
  <si>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</si>
  <si>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</si>
  <si>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</si>
  <si>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</si>
  <si>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</si>
  <si>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</si>
  <si>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</si>
  <si>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</si>
  <si>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</si>
  <si>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</si>
  <si>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</si>
  <si>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</si>
  <si>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</si>
  <si>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</si>
  <si>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</si>
  <si>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</si>
  <si>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</si>
  <si>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</si>
  <si>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</si>
  <si>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</si>
  <si>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</si>
  <si>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</si>
  <si>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</si>
  <si>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</si>
  <si>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</si>
  <si>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</si>
  <si>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</si>
  <si>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</si>
  <si>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</si>
  <si>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</si>
  <si>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</si>
  <si>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</si>
  <si>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</si>
  <si>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</si>
  <si>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</si>
  <si>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</si>
  <si>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</si>
  <si>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</si>
  <si>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</si>
  <si>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</si>
  <si>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</si>
  <si>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</si>
  <si>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</si>
  <si>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</si>
  <si>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</si>
  <si>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</si>
  <si>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</si>
  <si>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</si>
  <si>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</si>
  <si>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</si>
  <si>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</si>
  <si>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</si>
  <si>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</si>
  <si>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</si>
  <si>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</si>
  <si>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</si>
  <si>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</si>
  <si>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</si>
  <si>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</si>
  <si>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</si>
  <si>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</si>
  <si>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</si>
  <si>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</si>
  <si>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</si>
  <si>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</si>
  <si>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</si>
  <si>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</si>
  <si>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</si>
  <si>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</si>
  <si>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</si>
  <si>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</si>
  <si>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</si>
  <si>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</si>
  <si>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</si>
  <si>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</si>
  <si>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</si>
  <si>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</si>
  <si>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</si>
  <si>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</si>
  <si>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</si>
  <si>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</si>
  <si>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</si>
  <si>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</si>
  <si>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</si>
  <si>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</si>
  <si>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</si>
  <si>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</si>
  <si>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</si>
  <si>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</si>
  <si>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</si>
  <si>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</si>
  <si>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</si>
  <si>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</si>
  <si>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</si>
  <si>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</si>
  <si>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</si>
  <si>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</si>
  <si>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</si>
  <si>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</si>
  <si>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</si>
  <si>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</si>
  <si>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</si>
  <si>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</si>
  <si>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</si>
  <si>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</si>
  <si>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</si>
  <si>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</si>
  <si>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</si>
  <si>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</si>
  <si>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</si>
  <si>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</si>
  <si>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</si>
  <si>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</si>
  <si>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</si>
  <si>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</si>
  <si>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</si>
  <si>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</si>
  <si>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</si>
  <si>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</si>
  <si>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</si>
  <si>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</si>
  <si>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</si>
  <si>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</si>
  <si>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</si>
  <si>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</si>
  <si>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</si>
  <si>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</si>
  <si>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</si>
  <si>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</si>
  <si>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</si>
  <si>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</si>
  <si>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</si>
  <si>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</si>
  <si>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</si>
  <si>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</si>
  <si>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</si>
  <si>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</si>
  <si>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</si>
  <si>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</si>
  <si>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</si>
  <si>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</si>
  <si>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</si>
  <si>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</si>
  <si>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</si>
  <si>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</si>
  <si>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</si>
  <si>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</si>
  <si>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</si>
  <si>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</si>
  <si>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</si>
  <si>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</si>
  <si>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</si>
  <si>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</si>
  <si>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</si>
  <si>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</si>
  <si>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</si>
  <si>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</si>
  <si>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</si>
  <si>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</si>
  <si>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</si>
  <si>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</si>
  <si>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</si>
  <si>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</si>
  <si>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</si>
  <si>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</si>
  <si>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</si>
  <si>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</si>
  <si>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</si>
  <si>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</si>
  <si>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</si>
  <si>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</si>
  <si>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</si>
  <si>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</si>
  <si>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</si>
  <si>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</si>
  <si>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</si>
  <si>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</si>
  <si>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</si>
  <si>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</si>
  <si>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</si>
  <si>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</si>
  <si>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</si>
  <si>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</si>
  <si>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</si>
  <si>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</si>
  <si>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</si>
  <si>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</si>
  <si>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</si>
  <si>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</si>
  <si>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</si>
  <si>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</si>
  <si>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</si>
  <si>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</si>
  <si>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</si>
  <si>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</si>
  <si>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</si>
  <si>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</si>
  <si>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</si>
  <si>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</si>
  <si>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</si>
  <si>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</si>
  <si>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</si>
  <si>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</si>
  <si>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</si>
  <si>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</si>
  <si>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</si>
  <si>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</si>
  <si>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</si>
  <si>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</si>
  <si>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</si>
  <si>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</si>
  <si>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</si>
  <si>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</si>
  <si>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</si>
  <si>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</si>
  <si>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</si>
  <si>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</si>
  <si>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</si>
  <si>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</si>
  <si>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</si>
  <si>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</si>
  <si>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</si>
  <si>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</si>
  <si>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</si>
  <si>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</si>
  <si>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</si>
  <si>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</si>
  <si>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</si>
  <si>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</si>
  <si>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</si>
  <si>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</si>
  <si>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</si>
  <si>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</si>
  <si>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</si>
  <si>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</si>
  <si>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</si>
  <si>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</si>
  <si>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</si>
  <si>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</si>
  <si>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</si>
  <si>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</si>
  <si>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</si>
  <si>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</si>
  <si>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</si>
  <si>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</si>
  <si>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</si>
  <si>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</si>
  <si>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</si>
  <si>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</si>
  <si>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</si>
  <si>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</si>
  <si>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</si>
  <si>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</si>
  <si>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</si>
  <si>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</si>
  <si>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</si>
  <si>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</si>
  <si>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</si>
  <si>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</si>
  <si>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</si>
  <si>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</si>
  <si>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</si>
  <si>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</si>
  <si>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</si>
  <si>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</si>
  <si>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</si>
  <si>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</si>
  <si>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</si>
  <si>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</si>
  <si>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</si>
  <si>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</si>
  <si>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</si>
  <si>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</si>
  <si>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</si>
  <si>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</si>
  <si>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</si>
  <si>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</si>
  <si>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</si>
  <si>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</si>
  <si>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</si>
  <si>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</si>
  <si>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</si>
  <si>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</si>
  <si>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</si>
  <si>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</si>
  <si>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</si>
  <si>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</si>
  <si>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</si>
  <si>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</si>
  <si>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</si>
  <si>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</si>
  <si>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</si>
  <si>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</si>
  <si>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</si>
  <si>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</si>
  <si>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</si>
  <si>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</si>
  <si>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</si>
  <si>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</si>
  <si>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</si>
  <si>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</si>
  <si>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</si>
  <si>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</si>
  <si>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</si>
  <si>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</si>
  <si>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</si>
  <si>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</si>
  <si>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</si>
  <si>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</si>
  <si>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</si>
  <si>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</si>
  <si>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</si>
  <si>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</si>
  <si>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</si>
  <si>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</si>
  <si>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</si>
  <si>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</si>
  <si>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</si>
  <si>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</si>
  <si>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</si>
  <si>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</si>
  <si>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</si>
  <si>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</si>
  <si>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</si>
  <si>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</si>
  <si>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</si>
  <si>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</si>
  <si>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</si>
  <si>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</si>
  <si>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</si>
  <si>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</si>
  <si>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</si>
  <si>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</si>
  <si>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</si>
  <si>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</si>
  <si>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</si>
  <si>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</si>
  <si>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</si>
  <si>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</si>
  <si>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</si>
  <si>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</si>
  <si>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</si>
  <si>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</si>
  <si>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</si>
  <si>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</si>
  <si>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</si>
  <si>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</si>
  <si>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</si>
  <si>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</si>
  <si>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</si>
  <si>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</si>
  <si>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</si>
  <si>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</si>
  <si>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</si>
  <si>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</si>
  <si>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</si>
  <si>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</si>
  <si>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</si>
  <si>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</si>
  <si>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</si>
  <si>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</si>
  <si>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</si>
  <si>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</si>
  <si>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</si>
  <si>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</si>
  <si>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</si>
  <si>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</si>
  <si>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</si>
  <si>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</si>
  <si>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</si>
  <si>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</si>
  <si>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</si>
  <si>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</si>
  <si>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</si>
  <si>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</si>
  <si>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</si>
  <si>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</si>
  <si>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</si>
  <si>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</si>
  <si>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</si>
  <si>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</si>
  <si>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</si>
  <si>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</si>
  <si>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</si>
  <si>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</si>
  <si>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</si>
  <si>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</si>
  <si>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</si>
  <si>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</si>
  <si>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</si>
  <si>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</si>
  <si>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</si>
  <si>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</si>
  <si>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</si>
  <si>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</si>
  <si>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</si>
  <si>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</si>
  <si>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</si>
  <si>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</si>
  <si>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</si>
  <si>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</si>
  <si>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</si>
  <si>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</si>
  <si>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</si>
  <si>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</si>
  <si>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</si>
  <si>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</si>
  <si>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</si>
  <si>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</si>
  <si>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</si>
  <si>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</si>
  <si>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</si>
  <si>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</si>
  <si>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</si>
  <si>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</si>
  <si>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</si>
  <si>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</si>
  <si>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</si>
  <si>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</si>
  <si>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</si>
  <si>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</si>
  <si>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</si>
  <si>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</si>
  <si>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</si>
  <si>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</si>
  <si>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</si>
  <si>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</si>
  <si>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</si>
  <si>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</si>
  <si>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</si>
  <si>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</si>
  <si>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</si>
  <si>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</si>
  <si>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</si>
  <si>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</si>
  <si>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</si>
  <si>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</si>
  <si>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</si>
  <si>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</si>
  <si>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</si>
  <si>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</si>
  <si>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</si>
  <si>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</si>
  <si>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</si>
  <si>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</si>
  <si>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</si>
  <si>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</si>
  <si>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</si>
  <si>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</si>
  <si>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</si>
  <si>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</si>
  <si>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</si>
  <si>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</si>
  <si>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</si>
  <si>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</si>
  <si>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</si>
  <si>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</si>
  <si>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</si>
  <si>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</si>
  <si>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</si>
  <si>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</si>
  <si>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</si>
  <si>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</si>
  <si>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</si>
  <si>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</si>
  <si>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</si>
  <si>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</si>
  <si>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</si>
  <si>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</si>
  <si>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</si>
  <si>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</si>
  <si>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</si>
  <si>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</si>
  <si>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</si>
  <si>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</si>
  <si>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</si>
  <si>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</si>
  <si>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</si>
  <si>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</si>
  <si>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</si>
  <si>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</si>
  <si>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</si>
  <si>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</si>
  <si>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</si>
  <si>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</si>
  <si>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</si>
  <si>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</si>
  <si>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</si>
  <si>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</si>
  <si>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</si>
  <si>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</si>
  <si>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</si>
  <si>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</si>
  <si>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</si>
  <si>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</si>
  <si>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</si>
  <si>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</si>
  <si>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</si>
  <si>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</si>
  <si>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</si>
  <si>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</si>
  <si>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</si>
  <si>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</si>
  <si>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</si>
  <si>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</si>
  <si>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</si>
  <si>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</si>
  <si>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</si>
  <si>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</si>
  <si>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</si>
  <si>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</si>
  <si>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</si>
  <si>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</si>
  <si>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</si>
  <si>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</si>
  <si>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</si>
  <si>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</si>
  <si>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</si>
  <si>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</si>
  <si>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</si>
  <si>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</si>
  <si>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</si>
  <si>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</si>
  <si>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</si>
  <si>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</si>
  <si>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</si>
  <si>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</si>
  <si>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</si>
  <si>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</si>
  <si>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</si>
  <si>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</si>
  <si>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</si>
  <si>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</si>
  <si>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</si>
  <si>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</si>
  <si>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</si>
  <si>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</si>
  <si>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</si>
  <si>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</si>
  <si>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</si>
  <si>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</si>
  <si>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</si>
  <si>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</si>
  <si>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</si>
  <si>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</si>
  <si>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</si>
  <si>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</si>
  <si>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</si>
  <si>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</si>
  <si>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</si>
  <si>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</si>
  <si>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</si>
  <si>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</si>
  <si>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</si>
  <si>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</si>
  <si>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</si>
  <si>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</si>
  <si>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</si>
  <si>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</si>
  <si>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</si>
  <si>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</si>
  <si>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</si>
  <si>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</si>
  <si>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</si>
  <si>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</si>
  <si>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</si>
  <si>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</si>
  <si>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</si>
  <si>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</si>
  <si>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</si>
  <si>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</si>
  <si>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</si>
  <si>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</si>
  <si>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</si>
  <si>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</si>
  <si>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</si>
  <si>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</si>
  <si>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</si>
  <si>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</si>
  <si>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</si>
  <si>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</si>
  <si>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</si>
  <si>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</si>
  <si>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</si>
  <si>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</si>
  <si>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</si>
  <si>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</si>
  <si>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</si>
  <si>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</si>
  <si>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</si>
  <si>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</si>
  <si>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</si>
  <si>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</si>
  <si>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</si>
  <si>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</si>
  <si>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</si>
  <si>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</si>
  <si>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</si>
  <si>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</si>
  <si>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</si>
  <si>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</si>
  <si>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</si>
  <si>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</si>
  <si>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</si>
  <si>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</si>
  <si>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</si>
  <si>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</si>
  <si>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</si>
  <si>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</si>
  <si>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</si>
  <si>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</si>
  <si>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</si>
  <si>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</si>
  <si>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</si>
  <si>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</si>
  <si>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</si>
  <si>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</si>
  <si>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</si>
  <si>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</si>
  <si>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</si>
  <si>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</si>
  <si>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</si>
  <si>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</si>
  <si>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</si>
  <si>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</si>
  <si>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</si>
  <si>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</si>
  <si>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</si>
  <si>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</si>
  <si>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</si>
  <si>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</si>
  <si>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</si>
  <si>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</si>
  <si>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</si>
  <si>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</si>
  <si>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</si>
  <si>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</si>
  <si>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</si>
  <si>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</si>
  <si>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</si>
  <si>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</si>
  <si>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</si>
  <si>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</si>
  <si>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</si>
  <si>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</si>
  <si>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</si>
  <si>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</si>
  <si>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</si>
  <si>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</si>
  <si>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</si>
  <si>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</si>
  <si>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</si>
  <si>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</si>
  <si>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</si>
  <si>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</si>
  <si>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</si>
  <si>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</si>
  <si>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</si>
  <si>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</si>
  <si>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</si>
  <si>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</si>
  <si>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</si>
  <si>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</si>
  <si>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</si>
  <si>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</si>
  <si>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</si>
  <si>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</si>
  <si>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</si>
  <si>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</si>
  <si>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</si>
  <si>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</si>
  <si>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</si>
  <si>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</si>
  <si>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</si>
  <si>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</si>
  <si>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</si>
  <si>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</si>
  <si>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</si>
  <si>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</si>
  <si>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</si>
  <si>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</si>
  <si>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</si>
  <si>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</si>
  <si>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</si>
  <si>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</si>
  <si>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</si>
  <si>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</si>
  <si>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</si>
  <si>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</si>
  <si>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</si>
  <si>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</si>
  <si>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</si>
  <si>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</si>
  <si>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</si>
  <si>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</si>
  <si>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</si>
  <si>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</si>
  <si>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</si>
  <si>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</si>
  <si>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</si>
  <si>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</si>
  <si>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</si>
  <si>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</si>
  <si>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</si>
  <si>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</si>
  <si>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</si>
  <si>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</si>
  <si>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</si>
  <si>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</si>
  <si>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</si>
  <si>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</si>
  <si>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</si>
  <si>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</si>
  <si>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</si>
  <si>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</si>
  <si>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</si>
  <si>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</si>
  <si>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</si>
  <si>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</si>
  <si>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</si>
  <si>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</si>
  <si>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</si>
  <si>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</si>
  <si>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</si>
  <si>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</si>
  <si>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</si>
  <si>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</si>
  <si>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</si>
  <si>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</si>
  <si>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</si>
  <si>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</si>
  <si>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</si>
  <si>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</si>
  <si>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</si>
  <si>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</si>
  <si>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</si>
  <si>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</si>
  <si>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</si>
  <si>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</si>
  <si>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</si>
  <si>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</si>
  <si>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</si>
  <si>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</si>
  <si>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</si>
  <si>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</si>
  <si>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</si>
  <si>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</si>
  <si>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</si>
  <si>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</si>
  <si>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</si>
  <si>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</si>
  <si>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</si>
  <si>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</si>
  <si>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</si>
  <si>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</si>
  <si>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</si>
  <si>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</si>
  <si>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</si>
  <si>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</si>
  <si>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</si>
  <si>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</si>
  <si>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</si>
  <si>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</si>
  <si>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</si>
  <si>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</si>
  <si>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</si>
  <si>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</si>
  <si>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</si>
  <si>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</si>
  <si>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</si>
  <si>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</si>
  <si>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</si>
  <si>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</si>
  <si>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</si>
  <si>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</si>
  <si>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</si>
  <si>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</si>
  <si>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</si>
  <si>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</si>
  <si>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</si>
  <si>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</si>
  <si>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</si>
  <si>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</si>
  <si>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</si>
  <si>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</si>
  <si>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</si>
  <si>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</si>
  <si>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</si>
  <si>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</si>
  <si>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</si>
  <si>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</si>
  <si>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</si>
  <si>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</si>
  <si>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</si>
  <si>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</si>
  <si>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</si>
  <si>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</si>
  <si>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</si>
  <si>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</si>
  <si>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</si>
  <si>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</si>
  <si>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</si>
  <si>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</si>
  <si>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</si>
  <si>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</si>
  <si>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</si>
  <si>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</si>
  <si>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</si>
  <si>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</si>
  <si>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</si>
  <si>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</si>
  <si>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</si>
  <si>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</si>
  <si>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</si>
  <si>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</si>
  <si>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</si>
  <si>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</si>
  <si>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</si>
  <si>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</si>
  <si>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</si>
  <si>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</si>
  <si>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</si>
  <si>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</si>
  <si>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</si>
  <si>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</si>
  <si>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</si>
  <si>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</si>
  <si>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</si>
  <si>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</si>
  <si>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</si>
  <si>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</si>
  <si>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</si>
  <si>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</si>
  <si>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</si>
  <si>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</si>
  <si>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</si>
  <si>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</si>
  <si>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</si>
  <si>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</si>
  <si>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</si>
  <si>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</si>
  <si>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</si>
  <si>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</si>
  <si>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</si>
  <si>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</si>
  <si>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</si>
  <si>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</si>
  <si>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</si>
  <si>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</si>
  <si>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</si>
  <si>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</si>
  <si>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</si>
  <si>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</si>
  <si>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</si>
  <si>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</si>
  <si>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</si>
  <si>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</si>
  <si>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</si>
  <si>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</si>
  <si>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</si>
  <si>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</si>
  <si>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</si>
  <si>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</si>
  <si>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</si>
  <si>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</si>
  <si>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</si>
  <si>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</si>
  <si>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</si>
  <si>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</si>
  <si>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</si>
  <si>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</si>
  <si>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</si>
  <si>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</si>
  <si>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</si>
  <si>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</si>
  <si>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</si>
  <si>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</si>
  <si>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</si>
  <si>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</si>
  <si>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</si>
  <si>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</si>
  <si>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</si>
  <si>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</si>
  <si>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</si>
  <si>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</si>
  <si>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</si>
  <si>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</si>
  <si>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</si>
  <si>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</si>
  <si>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</si>
  <si>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</si>
  <si>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</si>
  <si>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</si>
  <si>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</si>
  <si>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</si>
  <si>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</si>
  <si>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</si>
  <si>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</si>
  <si>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</si>
  <si>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</si>
  <si>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</si>
  <si>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</si>
  <si>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</si>
  <si>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</si>
  <si>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</si>
  <si>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</si>
  <si>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</si>
  <si>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</si>
  <si>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</si>
  <si>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</si>
  <si>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</si>
  <si>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</si>
  <si>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</si>
  <si>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</si>
  <si>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</si>
  <si>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</si>
  <si>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</si>
  <si>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</si>
  <si>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</si>
  <si>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</si>
  <si>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</si>
  <si>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</si>
  <si>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</si>
  <si>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</si>
  <si>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</si>
  <si>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</si>
  <si>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</si>
  <si>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</si>
  <si>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</si>
  <si>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</si>
  <si>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</si>
  <si>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</si>
  <si>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</si>
  <si>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</si>
  <si>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</si>
  <si>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</si>
  <si>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</si>
  <si>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</si>
  <si>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</si>
  <si>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</si>
  <si>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</si>
  <si>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</si>
  <si>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</si>
  <si>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</si>
  <si>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</si>
  <si>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</si>
  <si>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</si>
  <si>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</si>
  <si>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</si>
  <si>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</si>
  <si>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</si>
  <si>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</si>
  <si>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</si>
  <si>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</si>
  <si>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</si>
  <si>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</si>
  <si>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</si>
  <si>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</si>
  <si>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</si>
  <si>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</si>
  <si>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</si>
  <si>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</si>
  <si>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</si>
  <si>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</si>
  <si>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</si>
  <si>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</si>
  <si>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</si>
  <si>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</si>
  <si>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</si>
  <si>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</si>
  <si>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</si>
  <si>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</si>
  <si>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</si>
  <si>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</si>
  <si>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</si>
  <si>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</si>
  <si>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</si>
  <si>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</si>
  <si>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</si>
  <si>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</si>
  <si>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</si>
  <si>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</si>
  <si>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</si>
  <si>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</si>
  <si>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</si>
  <si>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</si>
  <si>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</si>
  <si>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</si>
  <si>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</si>
  <si>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</si>
  <si>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</si>
  <si>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</si>
  <si>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</si>
  <si>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</si>
  <si>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</si>
  <si>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</si>
  <si>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</si>
  <si>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</si>
  <si>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</si>
  <si>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</si>
  <si>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</si>
  <si>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</si>
  <si>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</si>
  <si>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</si>
  <si>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</si>
  <si>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</si>
  <si>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</si>
  <si>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</si>
  <si>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</si>
  <si>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</si>
  <si>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</si>
  <si>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</si>
  <si>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</si>
  <si>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</si>
  <si>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</si>
  <si>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</si>
  <si>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</si>
  <si>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</si>
  <si>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</si>
  <si>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</si>
  <si>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</si>
  <si>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</si>
  <si>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</si>
  <si>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</si>
  <si>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</si>
  <si>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</si>
  <si>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</si>
  <si>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</si>
  <si>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</si>
  <si>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</si>
  <si>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</si>
  <si>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</si>
  <si>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</si>
  <si>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</si>
  <si>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</si>
  <si>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</si>
  <si>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</si>
  <si>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</si>
  <si>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</si>
  <si>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</si>
  <si>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</si>
  <si>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</si>
  <si>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</si>
  <si>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</si>
  <si>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</si>
  <si>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</si>
  <si>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</si>
  <si>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</si>
  <si>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</si>
  <si>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</si>
  <si>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</si>
  <si>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</si>
  <si>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</si>
  <si>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</si>
  <si>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</si>
  <si>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</si>
  <si>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</si>
  <si>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</si>
  <si>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</si>
  <si>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</si>
  <si>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</si>
  <si>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</si>
  <si>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</si>
  <si>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</si>
  <si>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</si>
  <si>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</si>
  <si>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</si>
  <si>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</si>
  <si>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</si>
  <si>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</si>
  <si>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</si>
  <si>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</si>
  <si>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</si>
  <si>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</si>
  <si>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</si>
  <si>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</si>
  <si>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</si>
  <si>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</si>
  <si>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</si>
  <si>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</si>
  <si>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</si>
  <si>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</si>
  <si>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</si>
  <si>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</si>
  <si>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</si>
  <si>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</si>
  <si>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</si>
  <si>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</si>
  <si>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</si>
  <si>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</si>
  <si>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</si>
  <si>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</si>
  <si>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</si>
  <si>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</si>
  <si>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</si>
  <si>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</si>
  <si>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</si>
  <si>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</si>
  <si>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</si>
  <si>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</si>
  <si>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</si>
  <si>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</si>
  <si>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</si>
  <si>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</si>
  <si>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</si>
  <si>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</si>
  <si>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</si>
  <si>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</si>
  <si>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</si>
  <si>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</si>
  <si>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</si>
  <si>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</si>
  <si>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</si>
  <si>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</si>
  <si>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</si>
  <si>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</si>
  <si>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</si>
  <si>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</si>
  <si>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</si>
  <si>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</si>
  <si>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</si>
  <si>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</si>
  <si>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</si>
  <si>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</si>
  <si>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</si>
  <si>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</si>
  <si>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</si>
  <si>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</si>
  <si>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</si>
  <si>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</si>
  <si>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</si>
  <si>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</si>
  <si>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</si>
  <si>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</si>
  <si>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</si>
  <si>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</si>
  <si>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</si>
  <si>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</si>
  <si>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</si>
  <si>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</si>
  <si>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</si>
  <si>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</si>
  <si>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</si>
  <si>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</si>
  <si>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</si>
  <si>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</si>
  <si>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</si>
  <si>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</si>
  <si>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</si>
  <si>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</si>
  <si>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</si>
  <si>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</si>
  <si>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</si>
  <si>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</si>
  <si>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</si>
  <si>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</si>
  <si>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</si>
  <si>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</si>
  <si>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</si>
  <si>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</si>
  <si>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</si>
  <si>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</si>
  <si>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</si>
  <si>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</si>
  <si>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</si>
  <si>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</si>
  <si>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</si>
  <si>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</si>
  <si>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</si>
  <si>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</si>
  <si>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</si>
  <si>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</si>
  <si>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</si>
  <si>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</si>
  <si>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</si>
  <si>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</si>
  <si>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</si>
  <si>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</si>
  <si>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</si>
  <si>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</si>
  <si>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</si>
  <si>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</si>
  <si>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</si>
  <si>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</si>
  <si>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</si>
  <si>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</si>
  <si>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</si>
  <si>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</si>
  <si>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</si>
  <si>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</si>
  <si>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</si>
  <si>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</si>
  <si>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</si>
  <si>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</si>
  <si>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</si>
  <si>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</si>
  <si>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</si>
  <si>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</si>
  <si>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</si>
  <si>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</si>
  <si>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</si>
  <si>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</si>
  <si>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</si>
  <si>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</si>
  <si>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</si>
  <si>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</si>
  <si>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</si>
  <si>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</si>
  <si>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</si>
  <si>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</si>
  <si>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</si>
  <si>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</si>
  <si>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</si>
  <si>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</si>
  <si>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</si>
  <si>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</si>
  <si>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</si>
  <si>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</si>
  <si>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</si>
  <si>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</si>
  <si>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</si>
  <si>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</si>
  <si>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</si>
  <si>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</si>
  <si>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</si>
  <si>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</si>
  <si>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</si>
  <si>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</si>
  <si>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</si>
  <si>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</si>
  <si>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</si>
  <si>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</si>
  <si>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</si>
  <si>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</si>
  <si>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</si>
  <si>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</si>
  <si>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</si>
  <si>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</si>
  <si>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</si>
  <si>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</si>
  <si>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</si>
  <si>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</si>
  <si>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</si>
  <si>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</si>
  <si>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</si>
  <si>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</si>
  <si>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</si>
  <si>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</si>
  <si>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</si>
  <si>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</si>
  <si>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</si>
  <si>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</si>
  <si>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</si>
  <si>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</si>
  <si>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</si>
  <si>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</si>
  <si>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</si>
  <si>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</si>
  <si>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</si>
  <si>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</si>
  <si>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</si>
  <si>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</si>
  <si>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</si>
  <si>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</si>
  <si>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</si>
  <si>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</si>
  <si>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</si>
  <si>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</si>
  <si>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</si>
  <si>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</si>
  <si>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</si>
  <si>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</si>
  <si>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</si>
  <si>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</si>
  <si>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</si>
  <si>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</si>
  <si>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</si>
  <si>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</si>
  <si>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</si>
  <si>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</si>
  <si>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</si>
  <si>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</si>
  <si>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</si>
  <si>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</si>
  <si>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</si>
  <si>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</si>
  <si>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</si>
  <si>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</si>
  <si>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</si>
  <si>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</si>
  <si>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</si>
  <si>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</si>
  <si>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</si>
  <si>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</si>
  <si>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</si>
  <si>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</si>
  <si>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</si>
  <si>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</si>
  <si>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</si>
  <si>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</si>
  <si>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</si>
  <si>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</si>
  <si>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</si>
  <si>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</si>
  <si>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</si>
  <si>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</si>
  <si>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</si>
  <si>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</si>
  <si>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</si>
  <si>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</si>
  <si>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</si>
  <si>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</si>
  <si>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</si>
  <si>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</si>
  <si>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</si>
  <si>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</si>
  <si>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</si>
  <si>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</si>
  <si>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</si>
  <si>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</si>
  <si>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</si>
  <si>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</si>
  <si>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</si>
  <si>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</si>
  <si>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</si>
  <si>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</si>
  <si>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</si>
  <si>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</si>
  <si>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</si>
  <si>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</si>
  <si>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</si>
  <si>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</si>
  <si>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</si>
  <si>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</si>
  <si>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</si>
  <si>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</si>
  <si>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</si>
  <si>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</si>
  <si>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</si>
  <si>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</si>
  <si>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</si>
  <si>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</si>
  <si>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</si>
  <si>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</si>
  <si>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</si>
  <si>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</si>
  <si>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</si>
  <si>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</si>
  <si>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</si>
  <si>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</si>
  <si>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</si>
  <si>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</si>
  <si>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</si>
  <si>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</si>
  <si>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</si>
  <si>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</si>
  <si>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</si>
  <si>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</si>
  <si>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</si>
  <si>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</si>
  <si>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</si>
  <si>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</si>
  <si>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</si>
  <si>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</si>
  <si>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</si>
  <si>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</si>
  <si>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</si>
  <si>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</si>
  <si>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</si>
  <si>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</si>
  <si>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</si>
  <si>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</si>
  <si>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</si>
  <si>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</si>
  <si>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</si>
  <si>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</si>
  <si>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</si>
  <si>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</si>
  <si>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</si>
  <si>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</si>
  <si>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</si>
  <si>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</si>
  <si>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</si>
  <si>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</si>
  <si>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</si>
  <si>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</si>
  <si>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</si>
  <si>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</si>
  <si>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</si>
  <si>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</si>
  <si>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</si>
  <si>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</si>
  <si>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</si>
  <si>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</si>
  <si>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</si>
  <si>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</si>
  <si>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</si>
  <si>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</si>
  <si>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</si>
  <si>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</si>
  <si>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</si>
  <si>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</si>
  <si>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</si>
  <si>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</si>
  <si>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</si>
  <si>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</si>
  <si>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</si>
  <si>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</si>
  <si>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</si>
  <si>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</si>
  <si>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</si>
  <si>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</si>
  <si>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</si>
  <si>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</si>
  <si>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</si>
  <si>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</si>
  <si>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</si>
  <si>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</si>
  <si>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</si>
  <si>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</si>
  <si>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</si>
  <si>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</si>
  <si>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</si>
  <si>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</si>
  <si>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</si>
  <si>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</si>
  <si>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</si>
  <si>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</si>
  <si>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</si>
  <si>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</si>
  <si>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</si>
  <si>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</si>
  <si>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</si>
  <si>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</si>
  <si>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</si>
  <si>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</si>
  <si>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</si>
  <si>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</si>
  <si>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</si>
  <si>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</si>
  <si>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</si>
  <si>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</si>
  <si>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</si>
  <si>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</si>
  <si>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</si>
  <si>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</si>
  <si>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</si>
  <si>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</si>
  <si>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</si>
  <si>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</si>
  <si>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</si>
  <si>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</si>
  <si>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</si>
  <si>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</si>
  <si>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</si>
  <si>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</si>
  <si>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</si>
  <si>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</si>
  <si>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</si>
  <si>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</si>
  <si>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</si>
  <si>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</si>
  <si>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</si>
  <si>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</si>
  <si>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</si>
  <si>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</si>
  <si>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</si>
  <si>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</si>
  <si>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</si>
  <si>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</si>
  <si>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</si>
  <si>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</si>
  <si>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</si>
  <si>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</si>
  <si>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</si>
  <si>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</si>
  <si>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</si>
  <si>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</si>
  <si>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</si>
  <si>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</si>
  <si>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</si>
  <si>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</si>
  <si>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</si>
  <si>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</si>
  <si>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</si>
  <si>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</si>
  <si>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</si>
  <si>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</si>
  <si>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</si>
  <si>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</si>
  <si>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</si>
  <si>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</si>
  <si>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</si>
  <si>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</si>
  <si>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</si>
  <si>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</si>
  <si>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</si>
  <si>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</si>
  <si>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</si>
  <si>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</si>
  <si>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</si>
  <si>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</si>
  <si>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</si>
  <si>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</si>
  <si>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</si>
  <si>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</si>
  <si>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</si>
  <si>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</si>
  <si>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</si>
  <si>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</si>
  <si>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</si>
  <si>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</si>
  <si>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</si>
  <si>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</si>
  <si>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</si>
  <si>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</si>
  <si>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</si>
  <si>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</si>
  <si>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</si>
  <si>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</si>
  <si>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</si>
  <si>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</si>
  <si>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</si>
  <si>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</si>
  <si>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</si>
  <si>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</si>
  <si>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</si>
  <si>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</si>
  <si>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</si>
  <si>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</si>
  <si>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</si>
  <si>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</si>
  <si>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</si>
  <si>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</si>
  <si>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</si>
  <si>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</si>
  <si>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</si>
  <si>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</si>
  <si>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</si>
  <si>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</si>
  <si>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</si>
  <si>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</si>
  <si>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</si>
  <si>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</si>
  <si>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</si>
  <si>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</si>
  <si>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</si>
  <si>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</si>
  <si>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</si>
  <si>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</si>
  <si>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</si>
  <si>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</si>
  <si>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</si>
  <si>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</si>
  <si>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</si>
  <si>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</si>
  <si>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</si>
  <si>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</si>
  <si>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</si>
  <si>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</si>
  <si>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</si>
  <si>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</si>
  <si>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</si>
  <si>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</si>
  <si>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</si>
  <si>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</si>
  <si>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</si>
  <si>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</si>
  <si>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</si>
  <si>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</si>
  <si>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</si>
  <si>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</si>
  <si>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</si>
  <si>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</si>
  <si>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</si>
  <si>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</si>
  <si>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</si>
  <si>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</si>
  <si>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</si>
  <si>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</si>
  <si>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</si>
  <si>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</si>
  <si>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</si>
  <si>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</si>
  <si>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</si>
  <si>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</si>
  <si>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</si>
  <si>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</si>
  <si>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</si>
  <si>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</si>
  <si>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</si>
  <si>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</si>
  <si>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</si>
  <si>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</si>
  <si>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</si>
  <si>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</si>
  <si>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</si>
  <si>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</si>
  <si>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</si>
  <si>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</si>
  <si>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</si>
  <si>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</si>
  <si>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</si>
  <si>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</si>
  <si>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</si>
  <si>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</si>
  <si>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</si>
  <si>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</si>
  <si>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</si>
  <si>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</si>
  <si>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</si>
  <si>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</si>
  <si>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</si>
  <si>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</si>
  <si>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</si>
  <si>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</si>
  <si>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</si>
  <si>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</si>
  <si>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</si>
  <si>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</si>
  <si>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</si>
  <si>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</si>
  <si>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</si>
  <si>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</si>
  <si>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</si>
  <si>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</si>
  <si>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</si>
  <si>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</si>
  <si>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</si>
  <si>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</si>
  <si>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</si>
  <si>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</si>
  <si>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</si>
  <si>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</si>
  <si>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</si>
  <si>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</si>
  <si>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</si>
  <si>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</si>
  <si>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</si>
  <si>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</si>
  <si>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</si>
  <si>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</si>
  <si>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</si>
  <si>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</si>
  <si>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</si>
  <si>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</si>
  <si>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</si>
  <si>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</si>
  <si>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</si>
  <si>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</si>
  <si>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</si>
  <si>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</si>
  <si>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</si>
  <si>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</si>
  <si>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</si>
  <si>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</si>
  <si>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</si>
  <si>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</si>
  <si>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</si>
  <si>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</si>
  <si>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</si>
  <si>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</si>
  <si>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</si>
  <si>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</si>
  <si>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</si>
  <si>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</si>
  <si>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</si>
  <si>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</si>
  <si>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</si>
  <si>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</si>
  <si>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</si>
  <si>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</si>
  <si>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</si>
  <si>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</si>
  <si>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</si>
  <si>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</si>
  <si>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</si>
  <si>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</si>
  <si>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</si>
  <si>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</si>
  <si>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</si>
  <si>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</si>
  <si>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</si>
  <si>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</si>
  <si>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</si>
  <si>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</si>
  <si>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</si>
  <si>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</si>
  <si>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</si>
  <si>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</si>
  <si>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</si>
  <si>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</si>
  <si>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</si>
  <si>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</si>
  <si>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</si>
  <si>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</si>
  <si>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</si>
  <si>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</si>
  <si>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</si>
  <si>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</si>
  <si>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</si>
  <si>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</si>
  <si>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</si>
  <si>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</si>
  <si>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</si>
  <si>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</si>
  <si>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</si>
  <si>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</si>
  <si>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</si>
  <si>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</si>
  <si>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</si>
  <si>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</si>
  <si>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</si>
  <si>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</si>
  <si>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</si>
  <si>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</si>
  <si>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</si>
  <si>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</si>
  <si>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</si>
  <si>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</si>
  <si>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</si>
  <si>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</si>
  <si>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</si>
  <si>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</si>
  <si>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</si>
  <si>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</si>
  <si>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</si>
  <si>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</si>
  <si>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</si>
  <si>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</si>
  <si>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</si>
  <si>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</si>
  <si>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</si>
  <si>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</si>
  <si>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</si>
  <si>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</si>
  <si>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</si>
  <si>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</si>
  <si>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</si>
  <si>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</si>
  <si>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</si>
  <si>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</si>
  <si>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</si>
  <si>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</si>
  <si>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</si>
  <si>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</si>
  <si>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</si>
  <si>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</si>
  <si>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</si>
  <si>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</si>
  <si>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</si>
  <si>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</si>
  <si>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</si>
  <si>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</si>
  <si>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</si>
  <si>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</si>
  <si>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</si>
  <si>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</si>
  <si>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</si>
  <si>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</si>
  <si>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</si>
  <si>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</si>
  <si>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</si>
  <si>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</si>
  <si>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</si>
  <si>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</si>
  <si>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</si>
  <si>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</si>
  <si>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</si>
  <si>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</si>
  <si>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</si>
  <si>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</si>
  <si>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</si>
  <si>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</si>
  <si>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</si>
  <si>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</si>
  <si>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</si>
  <si>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</si>
  <si>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</si>
  <si>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</si>
  <si>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</si>
  <si>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</si>
  <si>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</si>
  <si>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</si>
  <si>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</si>
  <si>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</si>
  <si>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</si>
  <si>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</si>
  <si>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</si>
  <si>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</si>
  <si>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</si>
  <si>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</si>
  <si>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</si>
  <si>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</si>
  <si>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</si>
  <si>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</si>
  <si>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</si>
  <si>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</si>
  <si>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</si>
  <si>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</si>
  <si>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</si>
  <si>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</si>
  <si>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</si>
  <si>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</si>
  <si>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</si>
  <si>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</si>
  <si>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</si>
  <si>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</si>
  <si>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</si>
  <si>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</si>
  <si>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</si>
  <si>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</si>
  <si>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</si>
  <si>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</si>
  <si>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</si>
  <si>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</si>
  <si>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</si>
  <si>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</si>
  <si>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</si>
  <si>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</si>
  <si>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</si>
  <si>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</si>
  <si>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</si>
  <si>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</si>
  <si>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</si>
  <si>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</si>
  <si>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</si>
  <si>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</si>
  <si>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</si>
  <si>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</si>
  <si>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</si>
  <si>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</si>
  <si>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</si>
  <si>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</si>
  <si>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</si>
  <si>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</si>
  <si>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</si>
  <si>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</si>
  <si>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</si>
  <si>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</si>
  <si>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</si>
  <si>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</si>
  <si>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</si>
  <si>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</si>
  <si>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</si>
  <si>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</si>
  <si>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</si>
  <si>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</si>
  <si>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</si>
  <si>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</si>
  <si>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</si>
  <si>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</si>
  <si>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</si>
  <si>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</si>
  <si>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</si>
  <si>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</si>
  <si>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</si>
  <si>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</si>
  <si>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</si>
  <si>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</si>
  <si>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</si>
  <si>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</si>
  <si>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</si>
  <si>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</si>
  <si>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</si>
  <si>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</si>
  <si>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</si>
  <si>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</si>
  <si>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</si>
  <si>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</si>
  <si>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</si>
  <si>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</si>
  <si>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</si>
  <si>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</si>
  <si>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</si>
  <si>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</si>
  <si>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</si>
  <si>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</si>
  <si>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</si>
  <si>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</si>
  <si>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</si>
  <si>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</si>
  <si>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</si>
  <si>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</si>
  <si>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</si>
  <si>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</si>
  <si>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</si>
  <si>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</si>
  <si>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</si>
  <si>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</si>
  <si>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</si>
  <si>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</si>
  <si>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</si>
  <si>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</si>
  <si>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</si>
  <si>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</si>
  <si>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</si>
  <si>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</si>
  <si>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</si>
  <si>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</si>
  <si>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</si>
  <si>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</si>
  <si>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</si>
  <si>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</si>
  <si>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</si>
  <si>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</si>
  <si>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</si>
  <si>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</si>
  <si>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</si>
  <si>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</si>
  <si>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</si>
  <si>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</si>
  <si>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</si>
  <si>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</si>
  <si>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</si>
  <si>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</si>
  <si>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</si>
  <si>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</si>
  <si>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</si>
  <si>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</si>
  <si>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</si>
  <si>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</si>
  <si>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</si>
  <si>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</si>
  <si>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</si>
  <si>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</si>
  <si>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</si>
  <si>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</si>
  <si>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</si>
  <si>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</si>
  <si>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</si>
  <si>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</si>
  <si>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</si>
  <si>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</si>
  <si>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</si>
  <si>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</si>
  <si>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</si>
  <si>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</si>
  <si>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</si>
  <si>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</si>
  <si>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</si>
  <si>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</si>
  <si>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</si>
  <si>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</si>
  <si>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</si>
  <si>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</si>
  <si>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</si>
  <si>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</si>
  <si>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</si>
  <si>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</si>
  <si>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</si>
  <si>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</si>
  <si>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</si>
  <si>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</si>
  <si>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</si>
  <si>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</si>
  <si>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</si>
  <si>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</si>
  <si>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</si>
  <si>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</si>
  <si>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</si>
  <si>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</si>
  <si>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</si>
  <si>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</si>
  <si>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</si>
  <si>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</si>
  <si>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</si>
  <si>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</si>
  <si>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</si>
  <si>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</si>
  <si>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</si>
  <si>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</si>
  <si>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</si>
  <si>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</si>
  <si>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</si>
  <si>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</si>
  <si>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</si>
  <si>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</si>
  <si>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</si>
  <si>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</si>
  <si>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</si>
  <si>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</si>
  <si>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</si>
  <si>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</si>
  <si>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</si>
  <si>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</si>
  <si>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</si>
  <si>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</si>
  <si>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</si>
  <si>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</si>
  <si>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</si>
  <si>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</si>
  <si>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</si>
  <si>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</si>
  <si>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</si>
  <si>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</si>
  <si>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</si>
  <si>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</si>
  <si>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</si>
  <si>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</si>
  <si>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</si>
  <si>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</si>
  <si>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</si>
  <si>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</si>
  <si>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</si>
  <si>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</si>
  <si>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</si>
  <si>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</si>
  <si>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</si>
  <si>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</si>
  <si>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</si>
  <si>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</si>
  <si>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</si>
  <si>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</si>
  <si>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</si>
  <si>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</si>
  <si>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</si>
  <si>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</si>
  <si>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</si>
  <si>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</si>
  <si>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</si>
  <si>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</si>
  <si>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</si>
  <si>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</si>
  <si>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</si>
  <si>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</si>
  <si>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</si>
  <si>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</si>
  <si>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</si>
  <si>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</si>
  <si>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</si>
  <si>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</si>
  <si>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</si>
  <si>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</si>
  <si>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</si>
  <si>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</si>
  <si>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</si>
  <si>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</si>
  <si>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</si>
  <si>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</si>
  <si>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</si>
  <si>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</si>
  <si>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</si>
  <si>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</si>
  <si>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</si>
  <si>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</si>
  <si>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</si>
  <si>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</si>
  <si>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</si>
  <si>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</si>
  <si>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</si>
  <si>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</si>
  <si>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</si>
  <si>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</si>
  <si>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</si>
  <si>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</si>
  <si>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</si>
  <si>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</si>
  <si>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</si>
  <si>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</si>
  <si>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</si>
  <si>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</si>
  <si>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</si>
  <si>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</si>
  <si>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</si>
  <si>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</si>
  <si>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</si>
  <si>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</si>
  <si>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</si>
  <si>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</si>
  <si>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</si>
  <si>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</si>
  <si>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</si>
  <si>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</si>
  <si>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</si>
  <si>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</si>
  <si>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</si>
  <si>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</si>
  <si>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</si>
  <si>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</si>
  <si>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</si>
  <si>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</si>
  <si>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</si>
  <si>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</si>
  <si>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</si>
  <si>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</si>
  <si>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</si>
  <si>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</si>
  <si>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</si>
  <si>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</si>
  <si>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</si>
  <si>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</si>
  <si>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</si>
  <si>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</si>
  <si>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</si>
  <si>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</si>
  <si>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</si>
  <si>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</si>
  <si>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</si>
  <si>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</si>
  <si>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</si>
  <si>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</si>
  <si>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</si>
  <si>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</si>
  <si>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</si>
  <si>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</si>
  <si>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</si>
  <si>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</si>
  <si>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</si>
  <si>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</si>
  <si>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</si>
  <si>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</si>
  <si>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</si>
  <si>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</si>
  <si>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</si>
  <si>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</si>
  <si>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</si>
  <si>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</si>
  <si>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</si>
  <si>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</si>
  <si>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</si>
  <si>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</si>
  <si>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</si>
  <si>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</si>
  <si>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</si>
  <si>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</si>
  <si>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</si>
  <si>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</si>
  <si>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</si>
  <si>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</si>
  <si>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</si>
  <si>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</si>
  <si>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</si>
  <si>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</si>
  <si>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</si>
  <si>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</si>
  <si>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</si>
  <si>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</si>
  <si>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</si>
  <si>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</si>
  <si>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</si>
  <si>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</si>
  <si>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</si>
  <si>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</si>
  <si>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</si>
  <si>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</si>
  <si>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</si>
  <si>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</si>
  <si>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</si>
  <si>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</si>
  <si>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</si>
  <si>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</si>
  <si>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</si>
  <si>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</si>
  <si>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</si>
  <si>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</si>
  <si>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</si>
  <si>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</si>
  <si>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</si>
  <si>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</si>
  <si>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</si>
  <si>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</si>
  <si>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</si>
  <si>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</si>
  <si>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</si>
  <si>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</si>
  <si>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</si>
  <si>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</si>
  <si>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</si>
  <si>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</si>
  <si>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</si>
  <si>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</si>
  <si>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</si>
  <si>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</si>
  <si>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</si>
  <si>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</si>
  <si>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</si>
  <si>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</si>
  <si>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</si>
  <si>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</si>
  <si>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</si>
  <si>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</si>
  <si>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</si>
  <si>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</si>
  <si>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</si>
  <si>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</si>
  <si>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</si>
  <si>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</si>
  <si>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</si>
  <si>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</si>
  <si>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</si>
  <si>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</si>
  <si>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</si>
  <si>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</si>
  <si>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</si>
  <si>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</si>
  <si>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</si>
  <si>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</si>
  <si>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</si>
  <si>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</si>
  <si>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</si>
  <si>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</si>
  <si>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</si>
  <si>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</si>
  <si>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</si>
  <si>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</si>
  <si>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</si>
  <si>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</si>
  <si>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</si>
  <si>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</si>
  <si>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</si>
  <si>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</si>
  <si>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</si>
  <si>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</si>
  <si>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</si>
  <si>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</si>
  <si>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</si>
  <si>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</si>
  <si>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</si>
  <si>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</si>
  <si>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</si>
  <si>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</si>
  <si>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</si>
  <si>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</si>
  <si>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</si>
  <si>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</si>
  <si>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</si>
  <si>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</si>
  <si>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</si>
  <si>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</si>
  <si>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</si>
  <si>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</si>
  <si>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</si>
  <si>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</si>
  <si>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</si>
  <si>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</si>
  <si>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</si>
  <si>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</si>
  <si>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</si>
  <si>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</si>
  <si>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</si>
  <si>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</si>
  <si>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</si>
  <si>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</si>
  <si>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</si>
  <si>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</si>
  <si>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</si>
  <si>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</si>
  <si>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</si>
  <si>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</si>
  <si>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</si>
  <si>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</si>
  <si>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</si>
  <si>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</si>
  <si>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</si>
  <si>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</si>
  <si>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</si>
  <si>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</si>
  <si>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</si>
  <si>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</si>
  <si>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</si>
  <si>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</si>
  <si>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</si>
  <si>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</si>
  <si>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</si>
  <si>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</si>
  <si>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</si>
  <si>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</si>
  <si>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</si>
  <si>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</si>
  <si>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</si>
  <si>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</si>
  <si>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</si>
  <si>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</si>
  <si>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</si>
  <si>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</si>
  <si>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</si>
  <si>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</si>
  <si>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</si>
  <si>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</si>
  <si>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</si>
  <si>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</si>
  <si>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</si>
  <si>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</si>
  <si>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</si>
  <si>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</si>
  <si>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</si>
  <si>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</si>
  <si>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</si>
  <si>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</si>
  <si>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</si>
  <si>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</si>
  <si>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</si>
  <si>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</si>
  <si>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</si>
  <si>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</si>
  <si>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</si>
  <si>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</si>
  <si>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</si>
  <si>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</si>
  <si>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</si>
  <si>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</si>
  <si>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</si>
  <si>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</si>
  <si>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</si>
  <si>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</si>
  <si>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</si>
  <si>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</si>
  <si>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</si>
  <si>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</si>
  <si>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</si>
  <si>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</si>
  <si>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</si>
  <si>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</si>
  <si>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</si>
  <si>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</si>
  <si>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</si>
  <si>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</si>
  <si>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</si>
  <si>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</si>
  <si>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</si>
  <si>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</si>
  <si>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</si>
  <si>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</si>
  <si>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</si>
  <si>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</si>
  <si>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</si>
  <si>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</si>
  <si>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</si>
  <si>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</si>
  <si>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</si>
  <si>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</si>
  <si>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</si>
  <si>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</si>
  <si>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</si>
  <si>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</si>
  <si>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</si>
  <si>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</si>
  <si>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</si>
  <si>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</si>
  <si>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</si>
  <si>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</si>
  <si>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</si>
  <si>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</si>
  <si>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</si>
  <si>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</si>
  <si>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</si>
  <si>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</si>
  <si>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</si>
  <si>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</si>
  <si>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</si>
  <si>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</si>
  <si>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</si>
  <si>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</si>
  <si>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</si>
  <si>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</si>
  <si>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</si>
  <si>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</si>
  <si>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</si>
  <si>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</si>
  <si>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</si>
  <si>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</si>
  <si>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</si>
  <si>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</si>
  <si>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</si>
  <si>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</si>
  <si>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</si>
  <si>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</si>
  <si>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</si>
  <si>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</si>
  <si>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</si>
  <si>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</si>
  <si>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</si>
  <si>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</si>
  <si>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</si>
  <si>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</si>
  <si>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</si>
  <si>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</si>
  <si>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</si>
  <si>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</si>
  <si>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</si>
  <si>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</si>
  <si>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</si>
  <si>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</si>
  <si>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</si>
  <si>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</si>
  <si>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</si>
  <si>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</si>
  <si>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</si>
  <si>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</si>
  <si>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</si>
  <si>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</si>
  <si>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</si>
  <si>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</si>
  <si>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</si>
  <si>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</si>
  <si>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</si>
  <si>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</si>
  <si>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</si>
  <si>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</si>
  <si>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</si>
  <si>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</si>
  <si>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</si>
  <si>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</si>
  <si>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</si>
  <si>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</si>
  <si>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</si>
  <si>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</si>
  <si>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</si>
  <si>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</si>
  <si>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</si>
  <si>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</si>
  <si>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</si>
  <si>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</si>
  <si>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</si>
  <si>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</si>
  <si>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</si>
  <si>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</si>
  <si>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</si>
  <si>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</si>
  <si>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</si>
  <si>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</si>
  <si>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</si>
  <si>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</si>
  <si>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</si>
  <si>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</si>
  <si>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</si>
  <si>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</si>
  <si>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</si>
  <si>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</si>
  <si>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</si>
  <si>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</si>
  <si>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</si>
  <si>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</si>
  <si>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</si>
  <si>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</si>
  <si>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</si>
  <si>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</si>
  <si>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</si>
  <si>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</si>
  <si>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</si>
  <si>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</si>
  <si>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</si>
  <si>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</si>
  <si>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</si>
  <si>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</si>
  <si>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</si>
  <si>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</si>
  <si>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</si>
  <si>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</si>
  <si>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</si>
  <si>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</si>
  <si>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</si>
  <si>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</si>
  <si>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</si>
  <si>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</si>
  <si>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</si>
  <si>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</si>
  <si>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</si>
  <si>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</si>
  <si>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</si>
  <si>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</si>
  <si>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</si>
  <si>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</si>
  <si>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</si>
  <si>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</si>
  <si>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</si>
  <si>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</si>
  <si>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</si>
  <si>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</si>
  <si>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</si>
  <si>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</si>
  <si>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</si>
  <si>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</si>
  <si>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</si>
  <si>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</si>
  <si>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</si>
  <si>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</si>
  <si>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</si>
  <si>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</si>
  <si>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</si>
  <si>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</si>
  <si>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</si>
  <si>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</si>
  <si>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</si>
  <si>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</si>
  <si>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</si>
  <si>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</si>
  <si>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</si>
  <si>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</si>
  <si>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</si>
  <si>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</si>
  <si>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</si>
  <si>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</si>
  <si>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</si>
  <si>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</si>
  <si>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</si>
  <si>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</si>
  <si>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</si>
  <si>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</si>
  <si>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</si>
  <si>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</si>
  <si>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</si>
  <si>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</si>
  <si>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</si>
  <si>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</si>
  <si>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</si>
  <si>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</si>
  <si>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</si>
  <si>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</si>
  <si>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</si>
  <si>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</si>
  <si>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</si>
  <si>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</si>
  <si>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</si>
  <si>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</si>
  <si>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</si>
  <si>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</si>
  <si>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</si>
  <si>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</si>
  <si>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</si>
  <si>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</si>
  <si>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</si>
  <si>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</si>
  <si>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</si>
  <si>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</si>
  <si>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</si>
  <si>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</si>
  <si>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</si>
  <si>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</si>
  <si>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</si>
  <si>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</si>
  <si>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</si>
  <si>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</si>
  <si>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</si>
  <si>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</si>
  <si>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</si>
  <si>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</si>
  <si>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</si>
  <si>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</si>
  <si>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</si>
  <si>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</si>
  <si>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</si>
  <si>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</si>
  <si>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</si>
  <si>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</si>
  <si>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</si>
  <si>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</si>
  <si>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</si>
  <si>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</si>
  <si>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</si>
  <si>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</si>
  <si>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</si>
  <si>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</si>
  <si>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</si>
  <si>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</si>
  <si>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</si>
  <si>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</si>
  <si>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</si>
  <si>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</si>
  <si>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</si>
  <si>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</si>
  <si>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</si>
  <si>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</si>
  <si>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</si>
  <si>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</si>
  <si>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</si>
  <si>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</si>
  <si>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</si>
  <si>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</si>
  <si>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</si>
  <si>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</si>
  <si>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</si>
  <si>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</si>
  <si>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</si>
  <si>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</si>
  <si>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</si>
  <si>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</si>
  <si>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</si>
  <si>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</si>
  <si>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</si>
  <si>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</si>
  <si>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</si>
  <si>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</si>
  <si>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</si>
  <si>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</si>
  <si>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</si>
  <si>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</si>
  <si>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</si>
  <si>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</si>
  <si>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</si>
  <si>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</si>
  <si>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</si>
  <si>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</si>
  <si>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</si>
  <si>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</si>
  <si>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</si>
  <si>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</si>
  <si>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</si>
  <si>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</si>
  <si>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</si>
  <si>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</si>
  <si>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</si>
  <si>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</si>
  <si>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</si>
  <si>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</si>
  <si>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</si>
  <si>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</si>
  <si>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</si>
  <si>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</si>
  <si>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</si>
  <si>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</si>
  <si>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</si>
  <si>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</si>
  <si>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</si>
  <si>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</si>
  <si>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</si>
  <si>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</si>
  <si>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</si>
  <si>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</si>
  <si>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</si>
  <si>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</si>
  <si>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</si>
  <si>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</si>
  <si>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</si>
  <si>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</si>
  <si>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</si>
  <si>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</si>
  <si>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</si>
  <si>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</si>
  <si>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</si>
  <si>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</si>
  <si>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</si>
  <si>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</si>
  <si>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</si>
  <si>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</si>
  <si>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</si>
  <si>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</si>
  <si>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</si>
  <si>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</si>
  <si>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</si>
  <si>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</si>
  <si>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</si>
  <si>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</si>
  <si>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</si>
  <si>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</si>
  <si>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</si>
  <si>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</si>
  <si>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</si>
  <si>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</si>
  <si>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</si>
  <si>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</si>
  <si>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</si>
  <si>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</si>
  <si>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</si>
  <si>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</si>
  <si>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</si>
  <si>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</si>
  <si>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</si>
  <si>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</si>
  <si>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</si>
  <si>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</si>
  <si>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</si>
  <si>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</si>
  <si>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</si>
  <si>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</si>
  <si>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</si>
  <si>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</si>
  <si>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</si>
  <si>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</si>
  <si>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</si>
  <si>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</si>
  <si>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</si>
  <si>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</si>
  <si>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</si>
  <si>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</si>
  <si>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</si>
  <si>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</si>
  <si>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</si>
  <si>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</si>
  <si>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</si>
  <si>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</si>
  <si>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</si>
  <si>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</si>
  <si>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</si>
  <si>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</si>
  <si>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</si>
  <si>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</si>
  <si>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</si>
  <si>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</si>
  <si>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</si>
  <si>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</si>
  <si>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</si>
  <si>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</si>
  <si>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</si>
  <si>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</si>
  <si>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</si>
  <si>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</si>
  <si>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</si>
  <si>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</si>
  <si>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</si>
  <si>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</si>
  <si>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</si>
  <si>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</si>
  <si>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</si>
  <si>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</si>
  <si>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</si>
  <si>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</si>
  <si>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</si>
  <si>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</si>
  <si>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</si>
  <si>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</si>
  <si>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</si>
  <si>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</si>
  <si>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</si>
  <si>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</si>
  <si>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</si>
  <si>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</si>
  <si>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</si>
  <si>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</si>
  <si>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</si>
  <si>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</si>
  <si>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</si>
  <si>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</si>
  <si>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</si>
  <si>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</si>
  <si>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</si>
  <si>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</si>
  <si>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</si>
  <si>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</si>
  <si>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</si>
  <si>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</si>
  <si>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</si>
  <si>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</si>
  <si>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</si>
  <si>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</si>
  <si>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</si>
  <si>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</si>
  <si>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</si>
  <si>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</si>
  <si>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</si>
  <si>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</si>
  <si>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</si>
  <si>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</si>
  <si>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</si>
  <si>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</si>
  <si>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</si>
  <si>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</si>
  <si>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</si>
  <si>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</si>
  <si>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</si>
  <si>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</si>
  <si>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</si>
  <si>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</si>
  <si>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</si>
  <si>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</si>
  <si>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</si>
  <si>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</si>
  <si>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</si>
  <si>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</si>
  <si>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</si>
  <si>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</si>
  <si>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</si>
  <si>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</si>
  <si>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</si>
  <si>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</si>
  <si>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</si>
  <si>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</si>
  <si>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</si>
  <si>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</si>
  <si>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</si>
  <si>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</si>
  <si>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</si>
  <si>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</si>
  <si>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</si>
  <si>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</si>
  <si>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</si>
  <si>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</si>
  <si>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</si>
  <si>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</si>
  <si>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</si>
  <si>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</si>
  <si>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</si>
  <si>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</si>
  <si>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</si>
  <si>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</si>
  <si>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</si>
  <si>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</si>
  <si>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</si>
  <si>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</si>
  <si>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</si>
  <si>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</si>
  <si>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</si>
  <si>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</si>
  <si>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</si>
  <si>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</si>
  <si>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</si>
  <si>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</si>
  <si>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</si>
  <si>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</si>
  <si>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</si>
  <si>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</si>
  <si>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</si>
  <si>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</si>
  <si>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</si>
  <si>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</si>
  <si>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</si>
  <si>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</si>
  <si>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</si>
  <si>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</si>
  <si>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</si>
  <si>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</si>
  <si>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</si>
  <si>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</si>
  <si>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</si>
  <si>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</si>
  <si>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</si>
  <si>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</si>
  <si>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</si>
  <si>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</si>
  <si>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</si>
  <si>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</si>
  <si>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</si>
  <si>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</si>
  <si>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</si>
  <si>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</si>
  <si>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</si>
  <si>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</si>
  <si>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</si>
  <si>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</si>
  <si>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</si>
  <si>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</si>
  <si>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</si>
  <si>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</si>
  <si>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</si>
  <si>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</si>
  <si>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</si>
  <si>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</si>
  <si>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</si>
  <si>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</si>
  <si>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</si>
  <si>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</si>
  <si>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</si>
  <si>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</si>
  <si>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</si>
  <si>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</si>
  <si>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</si>
  <si>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</si>
  <si>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</si>
  <si>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</si>
  <si>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</si>
  <si>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</si>
  <si>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</si>
  <si>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</si>
  <si>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</si>
  <si>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</si>
  <si>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</si>
  <si>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</si>
  <si>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</si>
  <si>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</si>
  <si>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</si>
  <si>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</si>
  <si>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</si>
  <si>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</si>
  <si>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</si>
  <si>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</si>
  <si>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</si>
  <si>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</si>
  <si>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</si>
  <si>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</si>
  <si>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</si>
  <si>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</si>
  <si>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</si>
  <si>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</si>
  <si>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</si>
  <si>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</si>
  <si>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</si>
  <si>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</si>
  <si>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</si>
  <si>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</si>
  <si>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</si>
  <si>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</si>
  <si>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</si>
  <si>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</si>
  <si>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</si>
  <si>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</si>
  <si>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</si>
  <si>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</si>
  <si>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</si>
  <si>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</si>
  <si>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</si>
  <si>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</si>
  <si>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</si>
  <si>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</si>
  <si>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</si>
  <si>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</si>
  <si>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</si>
  <si>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</si>
  <si>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</si>
  <si>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</si>
  <si>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</si>
  <si>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</si>
  <si>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</si>
  <si>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</si>
  <si>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</si>
  <si>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</si>
  <si>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</si>
  <si>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</si>
  <si>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</si>
  <si>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</si>
  <si>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</si>
  <si>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</si>
  <si>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</si>
  <si>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</si>
  <si>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</si>
  <si>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</si>
  <si>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</si>
  <si>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</si>
  <si>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</si>
  <si>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</si>
  <si>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</si>
  <si>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</si>
  <si>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</si>
  <si>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</si>
  <si>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</si>
  <si>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</si>
  <si>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</si>
  <si>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</si>
  <si>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</si>
  <si>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</si>
  <si>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</si>
  <si>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</si>
  <si>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</si>
  <si>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</si>
  <si>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</si>
  <si>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</si>
  <si>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</si>
  <si>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</si>
  <si>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</si>
  <si>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</si>
  <si>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</si>
  <si>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</si>
  <si>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</si>
  <si>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</si>
  <si>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</si>
  <si>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</si>
  <si>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</si>
  <si>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</si>
  <si>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</si>
  <si>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</si>
  <si>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</si>
  <si>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</si>
  <si>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</si>
  <si>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</si>
  <si>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</si>
  <si>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</si>
  <si>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</si>
  <si>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</si>
  <si>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</si>
  <si>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</si>
  <si>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</si>
  <si>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</si>
  <si>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</si>
  <si>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</si>
  <si>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</si>
  <si>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</si>
  <si>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</si>
  <si>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</si>
  <si>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</si>
  <si>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</si>
  <si>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</si>
  <si>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</si>
  <si>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</si>
  <si>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</si>
  <si>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</si>
  <si>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</si>
  <si>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</si>
  <si>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</si>
  <si>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</si>
  <si>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</si>
  <si>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</si>
  <si>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</si>
  <si>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</si>
  <si>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</si>
  <si>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</si>
  <si>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</si>
  <si>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</si>
  <si>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</si>
  <si>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</si>
  <si>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</si>
  <si>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</si>
  <si>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</si>
  <si>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</si>
  <si>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</si>
  <si>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</si>
  <si>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</si>
  <si>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</si>
  <si>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</si>
  <si>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</si>
  <si>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</si>
  <si>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</si>
  <si>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</si>
  <si>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</si>
  <si>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</si>
  <si>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</si>
  <si>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</si>
  <si>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</si>
  <si>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</si>
  <si>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</si>
  <si>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</si>
  <si>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</si>
  <si>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</si>
  <si>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</si>
  <si>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</si>
  <si>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</si>
  <si>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</si>
  <si>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</si>
  <si>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</si>
  <si>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</si>
  <si>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</si>
  <si>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</si>
  <si>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</si>
  <si>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</si>
  <si>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</si>
  <si>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</si>
  <si>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</si>
  <si>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</si>
  <si>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</si>
  <si>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</si>
  <si>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</si>
  <si>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</si>
  <si>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</si>
  <si>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</si>
  <si>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</si>
  <si>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</si>
  <si>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</si>
  <si>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</si>
  <si>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</si>
  <si>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</si>
  <si>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</si>
  <si>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</si>
  <si>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</si>
  <si>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</si>
  <si>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</si>
  <si>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</si>
  <si>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</si>
  <si>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</si>
  <si>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</si>
  <si>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</si>
  <si>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</si>
  <si>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</si>
  <si>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</si>
  <si>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</si>
  <si>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</si>
  <si>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</si>
  <si>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</si>
  <si>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</si>
  <si>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</si>
  <si>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</si>
  <si>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</si>
  <si>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</si>
  <si>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</si>
  <si>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</si>
  <si>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</si>
  <si>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</si>
  <si>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</si>
  <si>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</si>
  <si>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</si>
  <si>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</si>
  <si>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</si>
  <si>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</si>
  <si>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</si>
  <si>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</si>
  <si>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</si>
  <si>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</si>
  <si>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</si>
  <si>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</si>
  <si>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</si>
  <si>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</si>
  <si>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</si>
  <si>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</si>
  <si>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</si>
  <si>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</si>
  <si>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</si>
  <si>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</si>
  <si>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</si>
  <si>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</si>
  <si>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</si>
  <si>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</si>
  <si>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</si>
  <si>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</si>
  <si>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</si>
  <si>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</si>
  <si>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</si>
  <si>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</si>
  <si>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</si>
  <si>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</si>
  <si>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</si>
  <si>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</si>
  <si>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</si>
  <si>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</si>
  <si>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</si>
  <si>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</si>
  <si>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</si>
  <si>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</si>
  <si>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</si>
  <si>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</si>
  <si>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</si>
  <si>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</si>
  <si>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</si>
  <si>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</si>
  <si>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</si>
  <si>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</si>
  <si>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</si>
  <si>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</si>
  <si>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</si>
  <si>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</si>
  <si>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</si>
  <si>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</si>
  <si>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</si>
  <si>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</si>
  <si>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</si>
  <si>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</si>
  <si>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</si>
  <si>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</si>
  <si>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</si>
  <si>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</si>
  <si>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</si>
  <si>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</si>
  <si>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</si>
  <si>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</si>
  <si>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</si>
  <si>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</si>
  <si>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</si>
  <si>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</si>
  <si>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</si>
  <si>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</si>
  <si>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</si>
  <si>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</si>
  <si>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</si>
  <si>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</si>
  <si>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</si>
  <si>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</si>
  <si>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</si>
  <si>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</si>
  <si>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</si>
  <si>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</si>
  <si>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</si>
  <si>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</si>
  <si>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</si>
  <si>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</si>
  <si>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</si>
  <si>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</si>
  <si>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</si>
  <si>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</si>
  <si>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</si>
  <si>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</si>
  <si>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</si>
  <si>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</si>
  <si>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</si>
  <si>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</si>
  <si>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</si>
  <si>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</si>
  <si>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</si>
  <si>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</si>
  <si>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</si>
  <si>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</si>
  <si>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</si>
  <si>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</si>
  <si>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</si>
  <si>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</si>
  <si>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</si>
  <si>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</si>
  <si>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</si>
  <si>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</si>
  <si>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</si>
  <si>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</si>
  <si>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</si>
  <si>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</si>
  <si>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</si>
  <si>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</si>
  <si>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</si>
  <si>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</si>
  <si>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</si>
  <si>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</si>
  <si>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</si>
  <si>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</si>
  <si>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</si>
  <si>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</si>
  <si>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</si>
  <si>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</si>
  <si>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</si>
  <si>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</si>
  <si>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</si>
  <si>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</si>
  <si>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</si>
  <si>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</si>
  <si>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</si>
  <si>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</si>
  <si>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</si>
  <si>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</si>
  <si>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</si>
  <si>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</si>
  <si>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</si>
  <si>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</si>
  <si>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</si>
  <si>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</si>
  <si>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</si>
  <si>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</si>
  <si>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</si>
  <si>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</si>
  <si>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</si>
  <si>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</si>
  <si>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</si>
  <si>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</si>
  <si>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</si>
  <si>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</si>
  <si>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</si>
  <si>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</si>
  <si>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</si>
  <si>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</si>
  <si>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</si>
  <si>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</si>
  <si>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</si>
  <si>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</si>
  <si>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</si>
  <si>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</si>
  <si>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</si>
  <si>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</si>
  <si>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</si>
  <si>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</si>
  <si>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</si>
  <si>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</si>
  <si>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</si>
  <si>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</si>
  <si>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</si>
  <si>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</si>
  <si>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</si>
  <si>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</si>
  <si>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</si>
  <si>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</si>
  <si>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</si>
  <si>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</si>
  <si>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</si>
  <si>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</si>
  <si>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</si>
  <si>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</si>
  <si>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</si>
  <si>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</si>
  <si>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</si>
  <si>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</si>
  <si>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</si>
  <si>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</si>
  <si>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</si>
  <si>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</si>
  <si>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</si>
  <si>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</si>
  <si>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</si>
  <si>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</si>
  <si>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</si>
  <si>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</si>
  <si>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</si>
  <si>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</si>
  <si>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</si>
  <si>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</si>
  <si>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</si>
  <si>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</si>
  <si>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</si>
  <si>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</si>
  <si>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</si>
  <si>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</si>
  <si>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</si>
  <si>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</si>
  <si>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</si>
  <si>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</si>
  <si>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</si>
  <si>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</si>
  <si>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</si>
  <si>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</si>
  <si>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</si>
  <si>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</si>
  <si>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</si>
  <si>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</si>
  <si>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</si>
  <si>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</si>
  <si>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</si>
  <si>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</si>
  <si>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</si>
  <si>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</si>
  <si>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</si>
  <si>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</si>
  <si>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</si>
  <si>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</si>
  <si>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</si>
  <si>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</si>
  <si>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</si>
  <si>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</si>
  <si>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</si>
  <si>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</si>
  <si>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</si>
  <si>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</si>
  <si>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</si>
  <si>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</si>
  <si>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</si>
  <si>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</si>
  <si>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</si>
  <si>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</si>
  <si>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</si>
  <si>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</si>
  <si>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</si>
  <si>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</si>
  <si>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</si>
  <si>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</si>
  <si>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</si>
  <si>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</si>
  <si>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</si>
  <si>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</si>
  <si>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</si>
  <si>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</si>
  <si>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</si>
  <si>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</si>
  <si>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</si>
  <si>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</si>
  <si>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</si>
  <si>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</si>
  <si>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</si>
  <si>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</si>
  <si>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</si>
  <si>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</si>
  <si>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</si>
  <si>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</si>
  <si>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</si>
  <si>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</si>
  <si>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</si>
  <si>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</si>
  <si>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</si>
  <si>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</si>
  <si>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</si>
  <si>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</si>
  <si>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</si>
  <si>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</si>
  <si>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</si>
  <si>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</si>
  <si>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</si>
  <si>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</si>
  <si>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</si>
  <si>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</si>
  <si>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</si>
  <si>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</si>
  <si>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</si>
  <si>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</si>
  <si>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</si>
  <si>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</si>
  <si>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</si>
  <si>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</si>
  <si>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</si>
  <si>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</si>
  <si>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</si>
  <si>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</si>
  <si>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</si>
  <si>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</si>
  <si>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</si>
  <si>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</si>
  <si>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</si>
  <si>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</si>
  <si>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</si>
  <si>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</si>
  <si>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</si>
  <si>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</si>
  <si>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</si>
  <si>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</si>
  <si>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</si>
  <si>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</si>
  <si>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</si>
  <si>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</si>
  <si>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</si>
  <si>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</si>
  <si>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</si>
  <si>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</si>
  <si>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</si>
  <si>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</si>
  <si>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</si>
  <si>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</si>
  <si>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</si>
  <si>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</si>
  <si>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</si>
  <si>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</si>
  <si>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</si>
  <si>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</si>
  <si>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</si>
  <si>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</si>
  <si>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</si>
  <si>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</si>
  <si>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</si>
  <si>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</si>
  <si>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</si>
  <si>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</si>
  <si>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</si>
  <si>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</si>
  <si>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</si>
  <si>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</si>
  <si>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</si>
  <si>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</si>
  <si>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</si>
  <si>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</si>
  <si>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</si>
  <si>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</si>
  <si>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</si>
  <si>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</si>
  <si>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</si>
  <si>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</si>
  <si>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</si>
  <si>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</si>
  <si>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</si>
  <si>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</si>
  <si>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</si>
  <si>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</si>
  <si>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</si>
  <si>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</si>
  <si>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</si>
  <si>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</si>
  <si>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</si>
  <si>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</si>
  <si>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</si>
  <si>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</si>
  <si>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</si>
  <si>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</si>
  <si>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</si>
  <si>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</si>
  <si>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</si>
  <si>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</si>
  <si>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</si>
  <si>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</si>
  <si>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</si>
  <si>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</si>
  <si>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</si>
  <si>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</si>
  <si>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</si>
  <si>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</si>
  <si>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</si>
  <si>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</si>
  <si>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</si>
  <si>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</si>
  <si>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</si>
  <si>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</si>
  <si>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</si>
  <si>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</si>
  <si>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</si>
  <si>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</si>
  <si>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</si>
  <si>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</si>
  <si>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</si>
  <si>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</si>
  <si>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</si>
  <si>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</si>
  <si>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</si>
  <si>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</si>
  <si>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</si>
  <si>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</si>
  <si>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</si>
  <si>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</si>
  <si>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</si>
  <si>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</si>
  <si>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</si>
  <si>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</si>
  <si>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</si>
  <si>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</si>
  <si>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</si>
  <si>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</si>
  <si>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</si>
  <si>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</si>
  <si>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</si>
  <si>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</si>
  <si>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</si>
  <si>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</si>
  <si>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</si>
  <si>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</si>
  <si>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</si>
  <si>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</si>
  <si>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</si>
  <si>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</si>
  <si>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</si>
  <si>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</si>
  <si>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</si>
  <si>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</si>
  <si>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</si>
  <si>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</si>
  <si>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</si>
  <si>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</si>
  <si>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</si>
  <si>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</si>
  <si>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</si>
  <si>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</si>
  <si>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</si>
  <si>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</si>
  <si>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</si>
  <si>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</si>
  <si>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</si>
  <si>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</si>
  <si>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</si>
  <si>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</si>
  <si>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</si>
  <si>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</si>
  <si>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</si>
  <si>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</si>
  <si>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</si>
  <si>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</si>
  <si>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</si>
  <si>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</si>
  <si>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</si>
  <si>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</si>
  <si>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</si>
  <si>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</si>
  <si>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</si>
  <si>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</si>
  <si>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</si>
  <si>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</si>
  <si>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</si>
  <si>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</si>
  <si>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</si>
  <si>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</si>
  <si>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</si>
  <si>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</si>
  <si>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</si>
  <si>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</si>
  <si>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</si>
  <si>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</si>
  <si>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</si>
  <si>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</si>
  <si>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</si>
  <si>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</si>
  <si>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</si>
  <si>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</si>
  <si>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</si>
  <si>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</si>
  <si>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</si>
  <si>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</si>
  <si>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</si>
  <si>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</si>
  <si>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</si>
  <si>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</si>
  <si>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</si>
  <si>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</si>
  <si>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</si>
  <si>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</si>
  <si>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</si>
  <si>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</si>
  <si>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</si>
  <si>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</si>
  <si>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</si>
  <si>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</si>
  <si>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</si>
  <si>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</si>
  <si>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</si>
  <si>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</si>
  <si>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</si>
  <si>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</si>
  <si>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</si>
  <si>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</si>
  <si>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</si>
  <si>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</si>
  <si>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</si>
  <si>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</si>
  <si>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</si>
  <si>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</si>
  <si>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</si>
  <si>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</si>
  <si>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</si>
  <si>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</si>
  <si>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</si>
  <si>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</si>
  <si>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</si>
  <si>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</si>
  <si>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</si>
  <si>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</si>
  <si>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</si>
  <si>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</si>
  <si>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</si>
  <si>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</si>
  <si>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</si>
  <si>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</si>
  <si>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</si>
  <si>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</si>
  <si>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</si>
  <si>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</si>
  <si>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</si>
  <si>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</si>
  <si>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</si>
  <si>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</si>
  <si>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</si>
  <si>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</si>
  <si>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</si>
  <si>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</si>
  <si>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</si>
  <si>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</si>
  <si>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</si>
  <si>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</si>
  <si>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</si>
  <si>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</si>
  <si>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</si>
  <si>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</si>
  <si>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</si>
  <si>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</si>
  <si>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</si>
  <si>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</si>
  <si>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</si>
  <si>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</si>
  <si>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</si>
  <si>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</si>
  <si>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</si>
  <si>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</si>
  <si>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</si>
  <si>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</si>
  <si>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</si>
  <si>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</si>
  <si>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</si>
  <si>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</si>
  <si>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</si>
  <si>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</si>
  <si>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</si>
  <si>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</si>
  <si>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</si>
  <si>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</si>
  <si>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</si>
  <si>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</si>
  <si>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</si>
  <si>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</si>
  <si>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</si>
  <si>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</si>
  <si>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</si>
  <si>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</si>
  <si>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</si>
  <si>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</si>
  <si>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</si>
  <si>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</si>
  <si>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</si>
  <si>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</si>
  <si>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</si>
  <si>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</si>
  <si>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</si>
  <si>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</si>
  <si>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</si>
  <si>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</si>
  <si>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</si>
  <si>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</si>
  <si>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</si>
  <si>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</si>
  <si>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</si>
  <si>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</si>
  <si>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</si>
  <si>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</si>
  <si>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</si>
  <si>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</si>
  <si>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</si>
  <si>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</si>
  <si>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</si>
  <si>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</si>
  <si>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</si>
  <si>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</si>
  <si>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</si>
  <si>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</si>
  <si>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</si>
  <si>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</si>
  <si>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</si>
  <si>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</si>
  <si>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</si>
  <si>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</si>
  <si>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</si>
  <si>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</si>
  <si>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</si>
  <si>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</si>
  <si>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</si>
  <si>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</si>
  <si>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</si>
  <si>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</si>
  <si>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</si>
  <si>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</si>
  <si>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</si>
  <si>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</si>
  <si>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</si>
  <si>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</si>
  <si>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</si>
  <si>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</si>
  <si>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</si>
  <si>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</si>
  <si>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</si>
  <si>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</si>
  <si>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</si>
  <si>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</si>
  <si>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</si>
  <si>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</si>
  <si>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</si>
  <si>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</si>
  <si>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</si>
  <si>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</si>
  <si>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</si>
  <si>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</si>
  <si>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</si>
  <si>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</si>
  <si>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</si>
  <si>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</si>
  <si>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</si>
  <si>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</si>
  <si>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</si>
  <si>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</si>
  <si>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</si>
  <si>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</si>
  <si>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</si>
  <si>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</si>
  <si>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</si>
  <si>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</si>
  <si>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</si>
  <si>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</si>
  <si>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</si>
  <si>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</si>
  <si>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</si>
  <si>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</si>
  <si>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</si>
  <si>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</si>
  <si>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</si>
  <si>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</si>
  <si>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</si>
  <si>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</si>
  <si>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</si>
  <si>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</si>
  <si>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</si>
  <si>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</si>
  <si>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</si>
  <si>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</si>
  <si>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</si>
  <si>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</si>
  <si>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</si>
  <si>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</si>
  <si>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</si>
  <si>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</si>
  <si>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</si>
  <si>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</si>
  <si>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</si>
  <si>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</si>
  <si>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</si>
  <si>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</si>
  <si>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</si>
  <si>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</si>
  <si>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</si>
  <si>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</si>
  <si>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</si>
  <si>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</si>
  <si>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</si>
  <si>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</si>
  <si>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</si>
  <si>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</si>
  <si>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</si>
  <si>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</si>
  <si>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</si>
  <si>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</si>
  <si>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</si>
  <si>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</si>
  <si>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</si>
  <si>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</si>
  <si>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</si>
  <si>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</si>
  <si>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</si>
  <si>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</si>
  <si>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</si>
  <si>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</si>
  <si>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</si>
  <si>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</si>
  <si>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</si>
  <si>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</si>
  <si>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</si>
  <si>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</si>
  <si>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</si>
  <si>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</si>
  <si>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</si>
  <si>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</si>
  <si>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</si>
  <si>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</si>
  <si>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</si>
  <si>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</si>
  <si>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</si>
  <si>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</si>
  <si>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</si>
  <si>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</si>
  <si>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</si>
  <si>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</si>
  <si>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</si>
  <si>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</si>
  <si>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</si>
  <si>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</si>
  <si>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</si>
  <si>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</si>
  <si>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</si>
  <si>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</si>
  <si>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</si>
  <si>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</si>
  <si>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</si>
  <si>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</si>
  <si>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</si>
  <si>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</si>
  <si>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</si>
  <si>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</si>
  <si>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</si>
  <si>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</si>
  <si>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</si>
  <si>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</si>
  <si>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</si>
  <si>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</si>
  <si>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</si>
  <si>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</si>
  <si>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</si>
  <si>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</si>
  <si>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</si>
  <si>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</si>
  <si>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</si>
  <si>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</si>
  <si>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</si>
  <si>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</si>
  <si>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</si>
  <si>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</si>
  <si>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</si>
  <si>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</si>
  <si>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</si>
  <si>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</si>
  <si>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</si>
  <si>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</si>
  <si>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</si>
  <si>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</si>
  <si>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</si>
  <si>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</si>
  <si>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</si>
  <si>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</si>
  <si>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</si>
  <si>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</si>
  <si>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</si>
  <si>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</si>
  <si>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</si>
  <si>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</si>
  <si>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</si>
  <si>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</si>
  <si>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</si>
  <si>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</si>
  <si>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</si>
  <si>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</si>
  <si>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</si>
  <si>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</si>
  <si>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</si>
  <si>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</si>
  <si>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</si>
  <si>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</si>
  <si>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</si>
  <si>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</si>
  <si>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</si>
  <si>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</si>
  <si>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</si>
  <si>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</si>
  <si>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</si>
  <si>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</si>
  <si>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</si>
  <si>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</si>
  <si>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</si>
  <si>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</si>
  <si>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</si>
  <si>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</si>
  <si>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</si>
  <si>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</si>
  <si>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</si>
  <si>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</si>
  <si>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</si>
  <si>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</si>
  <si>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</si>
  <si>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</si>
  <si>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</si>
  <si>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</si>
  <si>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</si>
  <si>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</si>
  <si>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</si>
  <si>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</si>
  <si>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</si>
  <si>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</si>
  <si>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</si>
  <si>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</si>
  <si>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</si>
  <si>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</si>
  <si>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</si>
  <si>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</si>
  <si>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</si>
  <si>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</si>
  <si>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</si>
  <si>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</si>
  <si>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</si>
  <si>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</si>
  <si>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</si>
  <si>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</si>
  <si>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</si>
  <si>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</si>
  <si>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</si>
  <si>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</si>
  <si>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</si>
  <si>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</si>
  <si>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</si>
  <si>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</si>
  <si>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</si>
  <si>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</si>
  <si>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</si>
  <si>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</si>
  <si>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</si>
  <si>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</si>
  <si>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</si>
  <si>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</si>
  <si>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</si>
  <si>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</si>
  <si>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</si>
  <si>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</si>
  <si>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</si>
  <si>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</si>
  <si>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</si>
  <si>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</si>
  <si>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</si>
  <si>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</si>
  <si>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</si>
  <si>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</si>
  <si>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</si>
  <si>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</si>
  <si>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</si>
  <si>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</si>
  <si>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</si>
  <si>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</si>
  <si>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</si>
  <si>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</si>
  <si>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</si>
  <si>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</si>
  <si>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</si>
  <si>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</si>
  <si>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</si>
  <si>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</si>
  <si>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</si>
  <si>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</si>
  <si>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</si>
  <si>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</si>
  <si>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</si>
  <si>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</si>
  <si>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</si>
  <si>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</si>
  <si>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</si>
  <si>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</si>
  <si>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</si>
  <si>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</si>
  <si>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</si>
  <si>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</si>
  <si>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</si>
  <si>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</si>
  <si>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</si>
  <si>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</si>
  <si>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</si>
  <si>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</si>
  <si>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</si>
  <si>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</si>
  <si>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</si>
  <si>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</si>
  <si>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</si>
  <si>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</si>
  <si>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</si>
  <si>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</si>
  <si>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</si>
  <si>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</si>
  <si>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</si>
  <si>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</si>
  <si>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</si>
  <si>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</si>
  <si>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</si>
  <si>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</si>
  <si>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</si>
  <si>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</si>
  <si>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</si>
  <si>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</si>
  <si>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</si>
  <si>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</si>
  <si>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</si>
  <si>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</si>
  <si>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</si>
  <si>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</si>
  <si>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</si>
  <si>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</si>
  <si>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</si>
  <si>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</si>
  <si>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</si>
  <si>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</si>
  <si>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</si>
  <si>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</si>
  <si>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</si>
  <si>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</si>
  <si>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</si>
  <si>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</si>
  <si>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</si>
  <si>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</si>
  <si>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</si>
  <si>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</si>
  <si>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</si>
  <si>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</si>
  <si>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</si>
  <si>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</si>
  <si>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</si>
  <si>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</si>
  <si>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</si>
  <si>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</si>
  <si>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</si>
  <si>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</si>
  <si>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</si>
  <si>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</si>
  <si>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</si>
  <si>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</si>
  <si>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</si>
  <si>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</si>
  <si>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</si>
  <si>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</si>
  <si>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</si>
  <si>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</si>
  <si>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</si>
  <si>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</si>
  <si>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</si>
  <si>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</si>
  <si>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</si>
  <si>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</si>
  <si>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</si>
  <si>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</si>
  <si>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</si>
  <si>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</si>
  <si>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</si>
  <si>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</si>
  <si>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</si>
  <si>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</si>
  <si>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</si>
  <si>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</si>
  <si>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</si>
  <si>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</si>
  <si>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</si>
  <si>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</si>
  <si>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</si>
  <si>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</si>
  <si>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</si>
  <si>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</si>
  <si>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</si>
  <si>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</si>
  <si>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</si>
  <si>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</si>
  <si>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</si>
  <si>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</si>
  <si>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</si>
  <si>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</si>
  <si>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</si>
  <si>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</si>
  <si>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</si>
  <si>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</si>
  <si>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</si>
  <si>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</si>
  <si>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</si>
  <si>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</si>
  <si>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</si>
  <si>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</si>
  <si>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</si>
  <si>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</si>
  <si>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</si>
  <si>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</si>
  <si>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</si>
  <si>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</si>
  <si>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</si>
  <si>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</si>
  <si>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</si>
  <si>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</si>
  <si>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</si>
  <si>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</si>
  <si>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</si>
  <si>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</si>
  <si>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</si>
  <si>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</si>
  <si>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</si>
  <si>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</si>
  <si>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</si>
  <si>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</si>
  <si>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</si>
  <si>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</si>
  <si>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</si>
  <si>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</si>
  <si>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</si>
  <si>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</si>
  <si>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</si>
  <si>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</si>
  <si>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</si>
  <si>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</si>
  <si>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</si>
  <si>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</si>
  <si>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</si>
  <si>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</si>
  <si>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</si>
  <si>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</si>
  <si>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</si>
  <si>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</si>
  <si>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</si>
  <si>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</si>
  <si>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</si>
  <si>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</si>
  <si>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</si>
  <si>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</si>
  <si>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</si>
  <si>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</si>
  <si>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</si>
  <si>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</si>
  <si>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</si>
  <si>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</si>
  <si>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</si>
  <si>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</si>
  <si>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</si>
  <si>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</si>
  <si>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</si>
  <si>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</si>
  <si>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</si>
  <si>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</si>
  <si>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</si>
  <si>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</si>
  <si>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</si>
  <si>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</si>
  <si>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</si>
  <si>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</si>
  <si>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</si>
  <si>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</si>
  <si>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</si>
  <si>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</si>
  <si>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</si>
  <si>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</si>
  <si>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</si>
  <si>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</si>
  <si>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</si>
  <si>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</si>
  <si>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</si>
  <si>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</si>
  <si>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</si>
  <si>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</si>
  <si>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</si>
  <si>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</si>
  <si>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</si>
  <si>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</si>
  <si>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</si>
  <si>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</si>
  <si>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</si>
  <si>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</si>
  <si>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</si>
  <si>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</si>
  <si>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</si>
  <si>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</si>
  <si>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</si>
  <si>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</si>
  <si>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</si>
  <si>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</si>
  <si>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</si>
  <si>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</si>
  <si>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</si>
  <si>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</si>
  <si>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</si>
  <si>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</si>
  <si>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</si>
  <si>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</si>
  <si>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</si>
  <si>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</si>
  <si>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</si>
  <si>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</si>
  <si>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</si>
  <si>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</si>
  <si>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</si>
  <si>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</si>
  <si>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</si>
  <si>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</si>
  <si>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</si>
  <si>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</si>
  <si>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</si>
  <si>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</si>
  <si>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</si>
  <si>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</si>
  <si>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</si>
  <si>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</si>
  <si>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</si>
  <si>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</si>
  <si>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</si>
  <si>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</si>
  <si>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</si>
  <si>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</si>
  <si>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</si>
  <si>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</si>
  <si>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</si>
  <si>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</si>
  <si>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</si>
  <si>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</si>
  <si>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</si>
  <si>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</si>
  <si>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</si>
  <si>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</si>
  <si>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</si>
  <si>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</si>
  <si>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</si>
  <si>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</si>
  <si>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</si>
  <si>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</si>
  <si>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</si>
  <si>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</si>
  <si>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</si>
  <si>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</si>
  <si>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</si>
  <si>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</si>
  <si>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</si>
  <si>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</si>
  <si>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</si>
  <si>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</si>
  <si>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</si>
  <si>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</si>
  <si>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</si>
  <si>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</si>
  <si>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</si>
  <si>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</si>
  <si>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</si>
  <si>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</si>
  <si>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</si>
  <si>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</si>
  <si>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</si>
  <si>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</si>
  <si>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</si>
  <si>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</si>
  <si>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</si>
  <si>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</si>
  <si>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</si>
  <si>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</si>
  <si>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</si>
  <si>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</si>
  <si>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</si>
  <si>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</si>
  <si>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</si>
  <si>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</si>
  <si>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</si>
  <si>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</si>
  <si>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</si>
  <si>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</si>
  <si>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</si>
  <si>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</si>
  <si>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</si>
  <si>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</si>
  <si>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</si>
  <si>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</si>
  <si>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</si>
  <si>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</si>
  <si>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</si>
  <si>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</si>
  <si>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</si>
  <si>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</si>
  <si>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</si>
  <si>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</si>
  <si>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</si>
  <si>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</si>
  <si>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</si>
  <si>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</si>
  <si>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</si>
  <si>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</si>
  <si>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</si>
  <si>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</si>
  <si>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</si>
  <si>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</si>
  <si>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</si>
  <si>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</si>
  <si>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</si>
  <si>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</si>
  <si>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</si>
  <si>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</si>
  <si>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</si>
  <si>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</si>
  <si>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</si>
  <si>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</si>
  <si>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</si>
  <si>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</si>
  <si>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</si>
  <si>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</si>
  <si>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</si>
  <si>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</si>
  <si>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</si>
  <si>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</si>
  <si>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</si>
  <si>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</si>
  <si>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</si>
  <si>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</si>
  <si>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</si>
  <si>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</si>
  <si>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</si>
  <si>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</si>
  <si>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</si>
  <si>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</si>
  <si>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</si>
  <si>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</si>
  <si>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</si>
  <si>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</si>
  <si>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</si>
  <si>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</si>
  <si>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</si>
  <si>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</si>
  <si>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</si>
  <si>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</si>
  <si>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</si>
  <si>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</si>
  <si>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</si>
  <si>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</si>
  <si>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</si>
  <si>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</si>
  <si>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</si>
  <si>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</si>
  <si>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</si>
  <si>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</si>
  <si>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</si>
  <si>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</si>
  <si>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</si>
  <si>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</si>
  <si>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</si>
  <si>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</si>
  <si>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</si>
  <si>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</si>
  <si>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</si>
  <si>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</si>
  <si>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</si>
  <si>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</si>
  <si>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</si>
  <si>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</si>
  <si>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</si>
  <si>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</si>
  <si>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</si>
  <si>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</si>
  <si>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</si>
  <si>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</si>
  <si>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</si>
  <si>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</si>
  <si>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</si>
  <si>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</si>
  <si>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</si>
  <si>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</si>
  <si>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</si>
  <si>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</si>
  <si>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</si>
  <si>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</si>
  <si>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</si>
  <si>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</si>
  <si>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</si>
  <si>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</si>
  <si>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</si>
  <si>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</si>
  <si>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</si>
  <si>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</si>
  <si>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</si>
  <si>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</si>
  <si>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</si>
  <si>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</si>
  <si>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</si>
  <si>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</si>
  <si>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</si>
  <si>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</si>
  <si>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</si>
  <si>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</si>
  <si>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</si>
  <si>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</si>
  <si>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</si>
  <si>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</si>
  <si>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</si>
  <si>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</si>
  <si>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</si>
  <si>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</si>
  <si>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</si>
  <si>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</si>
  <si>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</si>
  <si>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</si>
  <si>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</si>
  <si>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</si>
  <si>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</si>
  <si>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</si>
  <si>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</si>
  <si>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</si>
  <si>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</si>
  <si>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</si>
  <si>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</si>
  <si>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</si>
  <si>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</si>
  <si>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</si>
  <si>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</si>
  <si>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</si>
  <si>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</si>
  <si>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</si>
  <si>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</si>
  <si>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</si>
  <si>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</si>
  <si>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</si>
  <si>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</si>
  <si>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</si>
  <si>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</si>
  <si>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</si>
  <si>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</si>
  <si>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</si>
  <si>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</si>
  <si>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</si>
  <si>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</si>
  <si>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</si>
  <si>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</si>
  <si>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</si>
  <si>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</si>
  <si>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</si>
  <si>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</si>
  <si>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</si>
  <si>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</si>
  <si>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</si>
  <si>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</si>
  <si>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</si>
  <si>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</si>
  <si>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</si>
  <si>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</si>
  <si>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</si>
  <si>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</si>
  <si>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</si>
  <si>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</si>
  <si>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</si>
  <si>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</si>
  <si>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</si>
  <si>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</si>
  <si>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</si>
  <si>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</si>
  <si>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</si>
  <si>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</si>
  <si>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</si>
  <si>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</si>
  <si>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</si>
  <si>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</si>
  <si>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</si>
  <si>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</si>
  <si>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</si>
  <si>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</si>
  <si>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</si>
  <si>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</si>
  <si>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</si>
  <si>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</si>
  <si>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</si>
  <si>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</si>
  <si>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</si>
  <si>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</si>
  <si>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</si>
  <si>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</si>
  <si>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</si>
  <si>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</si>
  <si>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</si>
  <si>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</si>
  <si>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</si>
  <si>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</si>
  <si>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</si>
  <si>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</si>
  <si>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</si>
  <si>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</si>
  <si>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</si>
  <si>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</si>
  <si>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</si>
  <si>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</si>
  <si>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</si>
  <si>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</si>
  <si>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</si>
  <si>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</si>
  <si>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</si>
  <si>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</si>
  <si>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</si>
  <si>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</si>
  <si>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</si>
  <si>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</si>
  <si>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</si>
  <si>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</si>
  <si>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</si>
  <si>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</si>
  <si>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</si>
  <si>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</si>
  <si>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</si>
  <si>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</si>
  <si>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</si>
  <si>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</si>
  <si>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</si>
  <si>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</si>
  <si>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</si>
  <si>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</si>
  <si>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</si>
  <si>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</si>
  <si>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</si>
  <si>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</si>
  <si>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</si>
  <si>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</si>
  <si>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</si>
  <si>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</si>
  <si>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</si>
  <si>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</si>
  <si>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</si>
  <si>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</si>
  <si>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</si>
  <si>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</si>
  <si>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</si>
  <si>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</si>
  <si>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</si>
  <si>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</si>
  <si>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</si>
  <si>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</si>
  <si>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</si>
  <si>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</si>
  <si>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</si>
  <si>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</si>
  <si>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</si>
  <si>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</si>
  <si>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</si>
  <si>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</si>
  <si>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</si>
  <si>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</si>
  <si>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</si>
  <si>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</si>
  <si>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</si>
  <si>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</si>
  <si>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</si>
  <si>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</si>
  <si>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</si>
  <si>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</si>
  <si>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</si>
  <si>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</si>
  <si>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</si>
  <si>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</si>
  <si>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</si>
  <si>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</si>
  <si>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</si>
  <si>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</si>
  <si>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</si>
  <si>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</si>
  <si>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</si>
  <si>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</si>
  <si>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</si>
  <si>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</si>
  <si>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</si>
  <si>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</si>
  <si>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</si>
  <si>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</si>
  <si>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</si>
  <si>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</si>
  <si>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</si>
  <si>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</si>
  <si>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</si>
  <si>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</si>
  <si>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</si>
  <si>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</si>
  <si>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</si>
  <si>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</si>
  <si>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</si>
  <si>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</si>
  <si>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</si>
  <si>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</si>
  <si>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</si>
  <si>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</si>
  <si>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</si>
  <si>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</si>
  <si>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</si>
  <si>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</si>
  <si>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</si>
  <si>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</si>
  <si>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</si>
  <si>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</si>
  <si>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</si>
  <si>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</si>
  <si>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</si>
  <si>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</si>
  <si>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</si>
  <si>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</si>
  <si>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</si>
  <si>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</si>
  <si>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</si>
  <si>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</si>
  <si>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</si>
  <si>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</si>
  <si>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</si>
  <si>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</si>
  <si>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</si>
  <si>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</si>
  <si>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</si>
  <si>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</si>
  <si>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</si>
  <si>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</si>
  <si>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</si>
  <si>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</si>
  <si>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</si>
  <si>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</si>
  <si>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</si>
  <si>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</si>
  <si>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</si>
  <si>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</si>
  <si>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</si>
  <si>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</si>
  <si>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</si>
  <si>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</si>
  <si>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</si>
  <si>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</si>
  <si>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</si>
  <si>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</si>
  <si>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</si>
  <si>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</si>
  <si>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</si>
  <si>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</si>
  <si>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</si>
  <si>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</si>
  <si>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</si>
  <si>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</si>
  <si>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</si>
  <si>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</si>
  <si>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</si>
  <si>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</si>
  <si>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</si>
  <si>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</si>
  <si>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</si>
  <si>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</si>
  <si>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</si>
  <si>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</si>
  <si>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</si>
  <si>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</si>
  <si>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</si>
  <si>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</si>
  <si>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</si>
  <si>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</si>
  <si>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</si>
  <si>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</si>
  <si>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</si>
  <si>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</si>
  <si>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</si>
  <si>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</si>
  <si>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</si>
  <si>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</si>
  <si>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</si>
  <si>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</si>
  <si>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</si>
  <si>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</si>
  <si>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</si>
  <si>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</si>
  <si>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</si>
  <si>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</si>
  <si>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</si>
  <si>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</si>
  <si>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</si>
  <si>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</si>
  <si>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</si>
  <si>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</si>
  <si>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</si>
  <si>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</si>
  <si>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</si>
  <si>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</si>
  <si>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</si>
  <si>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</si>
  <si>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</si>
  <si>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</si>
  <si>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</si>
  <si>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</si>
  <si>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</si>
  <si>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</si>
  <si>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</si>
  <si>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</si>
  <si>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</si>
  <si>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</si>
  <si>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</si>
  <si>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</si>
  <si>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</si>
  <si>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</si>
  <si>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</si>
  <si>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</si>
  <si>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</si>
  <si>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</si>
  <si>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</si>
  <si>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</si>
  <si>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</si>
  <si>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</si>
  <si>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</si>
  <si>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</si>
  <si>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</si>
  <si>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</si>
  <si>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</si>
  <si>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</si>
  <si>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</si>
  <si>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</si>
  <si>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</si>
  <si>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</si>
  <si>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</si>
  <si>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</si>
  <si>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</si>
  <si>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</si>
  <si>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</si>
  <si>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</si>
  <si>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</si>
  <si>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</si>
  <si>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</si>
  <si>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</si>
  <si>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</si>
  <si>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</si>
  <si>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</si>
  <si>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</si>
  <si>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</si>
  <si>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</si>
  <si>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</si>
  <si>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</si>
  <si>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</si>
  <si>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</si>
  <si>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</si>
  <si>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</si>
  <si>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</si>
  <si>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</si>
  <si>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</si>
  <si>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</si>
  <si>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</si>
  <si>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</si>
  <si>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</si>
  <si>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</si>
  <si>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</si>
  <si>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</si>
  <si>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</si>
  <si>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</si>
  <si>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</si>
  <si>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</si>
  <si>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</si>
  <si>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</si>
  <si>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</si>
  <si>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</si>
  <si>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</si>
  <si>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</si>
  <si>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</si>
  <si>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</si>
  <si>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</si>
  <si>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</si>
  <si>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</si>
  <si>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</si>
  <si>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</si>
  <si>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</si>
  <si>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</si>
  <si>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</si>
  <si>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</si>
  <si>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</si>
  <si>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</si>
  <si>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</si>
  <si>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</si>
  <si>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</si>
  <si>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</si>
  <si>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</si>
  <si>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</si>
  <si>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</si>
  <si>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</si>
  <si>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</si>
  <si>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</si>
  <si>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</si>
  <si>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</si>
  <si>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</si>
  <si>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</si>
  <si>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</si>
  <si>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</si>
  <si>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</si>
  <si>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</si>
  <si>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</si>
  <si>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</si>
  <si>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</si>
  <si>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</si>
  <si>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</si>
  <si>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</si>
  <si>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</si>
  <si>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</si>
  <si>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</si>
  <si>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</si>
  <si>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</si>
  <si>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</si>
  <si>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</si>
  <si>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</si>
  <si>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</si>
  <si>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</si>
  <si>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</si>
  <si>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</si>
  <si>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</si>
  <si>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</si>
  <si>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</si>
  <si>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</si>
  <si>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</si>
  <si>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</si>
  <si>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</si>
  <si>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</si>
  <si>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</si>
  <si>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</si>
  <si>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</si>
  <si>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</si>
  <si>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</si>
  <si>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</si>
  <si>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</si>
  <si>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</si>
  <si>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</si>
  <si>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</si>
  <si>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</si>
  <si>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</si>
  <si>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</si>
  <si>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</si>
  <si>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</si>
  <si>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</si>
  <si>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</si>
  <si>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</si>
  <si>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</si>
  <si>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</si>
  <si>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</si>
  <si>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</si>
  <si>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</si>
  <si>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</si>
  <si>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</si>
  <si>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</si>
  <si>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</si>
  <si>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</si>
  <si>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</si>
  <si>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</si>
  <si>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</si>
  <si>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</si>
  <si>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</si>
  <si>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</si>
  <si>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</si>
  <si>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</si>
  <si>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</si>
  <si>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</si>
  <si>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</si>
  <si>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</si>
  <si>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</si>
  <si>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</si>
  <si>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</si>
  <si>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</si>
  <si>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</si>
  <si>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</si>
  <si>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</si>
  <si>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</si>
  <si>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</si>
  <si>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</si>
  <si>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</si>
  <si>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</si>
  <si>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</si>
  <si>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</si>
  <si>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</si>
  <si>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</si>
  <si>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</si>
  <si>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</si>
  <si>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</si>
  <si>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</si>
  <si>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</si>
  <si>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</si>
  <si>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</si>
  <si>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</si>
  <si>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</si>
  <si>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</si>
  <si>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</si>
  <si>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</si>
  <si>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</si>
  <si>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</si>
  <si>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</si>
  <si>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</si>
  <si>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</si>
  <si>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</si>
  <si>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</si>
  <si>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</si>
  <si>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</si>
  <si>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</si>
  <si>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</si>
  <si>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</si>
  <si>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</si>
  <si>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</si>
  <si>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</si>
  <si>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</si>
  <si>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</si>
  <si>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</si>
  <si>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</si>
  <si>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</si>
  <si>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</si>
  <si>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</si>
  <si>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</si>
  <si>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</si>
  <si>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</si>
  <si>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</si>
  <si>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</si>
  <si>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</si>
  <si>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</si>
  <si>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</si>
  <si>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</si>
  <si>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</si>
  <si>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</si>
  <si>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</si>
  <si>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</si>
  <si>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</si>
  <si>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</si>
  <si>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</si>
  <si>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</si>
  <si>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</si>
  <si>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</si>
  <si>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</si>
  <si>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</si>
  <si>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</si>
  <si>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</si>
  <si>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</si>
  <si>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</si>
  <si>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</si>
  <si>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</si>
  <si>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</si>
  <si>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</si>
  <si>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</si>
  <si>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</si>
  <si>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</si>
  <si>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</si>
  <si>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</si>
  <si>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</si>
  <si>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</si>
  <si>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</si>
  <si>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</si>
  <si>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</si>
  <si>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</si>
  <si>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</si>
  <si>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</si>
  <si>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</si>
  <si>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</si>
  <si>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</si>
  <si>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</si>
  <si>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</si>
  <si>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</si>
  <si>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</si>
  <si>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</si>
  <si>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</si>
  <si>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</si>
  <si>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</si>
  <si>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</si>
  <si>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</si>
  <si>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</si>
  <si>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</si>
  <si>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</si>
  <si>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</si>
  <si>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</si>
  <si>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</si>
  <si>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</si>
  <si>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</si>
  <si>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</si>
  <si>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</si>
  <si>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</si>
  <si>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</si>
  <si>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</si>
  <si>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</si>
  <si>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</si>
  <si>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</si>
  <si>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</si>
  <si>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</si>
  <si>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</si>
  <si>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</si>
  <si>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</si>
  <si>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</si>
  <si>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</si>
  <si>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</si>
  <si>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</si>
  <si>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</si>
  <si>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</si>
  <si>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</si>
  <si>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</si>
  <si>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</si>
  <si>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</si>
  <si>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</si>
  <si>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</si>
  <si>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</si>
  <si>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</si>
  <si>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</si>
  <si>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</si>
  <si>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</si>
  <si>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</si>
  <si>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</si>
  <si>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</si>
  <si>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</si>
  <si>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</si>
  <si>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</si>
  <si>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</si>
  <si>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</si>
  <si>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</si>
  <si>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</si>
  <si>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</si>
  <si>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</si>
  <si>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</si>
  <si>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</si>
  <si>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</si>
  <si>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</si>
  <si>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</si>
  <si>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</si>
  <si>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</si>
  <si>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</si>
  <si>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</si>
  <si>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</si>
  <si>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</si>
  <si>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</si>
  <si>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</si>
  <si>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</si>
  <si>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</si>
  <si>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</si>
  <si>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</si>
  <si>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</si>
  <si>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</si>
  <si>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</si>
  <si>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</si>
  <si>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</si>
  <si>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</si>
  <si>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</si>
  <si>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</si>
  <si>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</si>
  <si>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</si>
  <si>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</si>
  <si>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</si>
  <si>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</si>
  <si>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</si>
  <si>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</si>
  <si>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</si>
  <si>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</si>
  <si>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</si>
  <si>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</si>
  <si>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</si>
  <si>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</si>
  <si>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</si>
  <si>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</si>
  <si>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</si>
  <si>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</si>
  <si>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</si>
  <si>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</si>
  <si>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</si>
  <si>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</si>
  <si>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</si>
  <si>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</si>
  <si>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</si>
  <si>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</si>
  <si>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</si>
  <si>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</si>
  <si>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</si>
  <si>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</si>
  <si>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</si>
  <si>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</si>
  <si>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</si>
  <si>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</si>
  <si>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</si>
  <si>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</si>
  <si>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</si>
  <si>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</si>
  <si>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</si>
  <si>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</si>
  <si>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</si>
  <si>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</si>
  <si>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</si>
  <si>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</si>
  <si>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</si>
  <si>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</si>
  <si>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</si>
  <si>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</si>
  <si>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</si>
  <si>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</si>
  <si>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</si>
  <si>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</si>
  <si>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</si>
  <si>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</si>
  <si>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</si>
  <si>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</si>
  <si>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</si>
  <si>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</si>
  <si>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</si>
  <si>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</si>
  <si>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</si>
  <si>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</si>
  <si>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</si>
  <si>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</si>
  <si>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</si>
  <si>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</si>
  <si>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</si>
  <si>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</si>
  <si>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</si>
  <si>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</si>
  <si>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</si>
  <si>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</si>
  <si>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</si>
  <si>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</si>
  <si>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</si>
  <si>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</si>
  <si>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</si>
  <si>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</si>
  <si>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</si>
  <si>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</si>
  <si>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</si>
  <si>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</si>
  <si>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</si>
  <si>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</si>
  <si>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</si>
  <si>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</si>
  <si>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</si>
  <si>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</si>
  <si>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</si>
  <si>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</si>
  <si>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</si>
  <si>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</si>
  <si>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</si>
  <si>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</si>
  <si>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</si>
  <si>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</si>
  <si>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</si>
  <si>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</si>
  <si>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</si>
  <si>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</si>
  <si>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</si>
  <si>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</si>
  <si>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</si>
  <si>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</si>
  <si>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</si>
  <si>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</si>
  <si>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</si>
  <si>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</si>
  <si>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</si>
  <si>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</si>
  <si>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</si>
  <si>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</si>
  <si>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</si>
  <si>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</si>
  <si>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</si>
  <si>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</si>
  <si>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</si>
  <si>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</si>
  <si>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</si>
  <si>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</si>
  <si>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</si>
  <si>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</si>
  <si>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</si>
  <si>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</si>
  <si>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</si>
  <si>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</si>
  <si>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</si>
  <si>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</si>
  <si>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</si>
  <si>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</si>
  <si>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</si>
  <si>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</si>
  <si>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</si>
  <si>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</si>
  <si>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</si>
  <si>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</si>
  <si>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</si>
  <si>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</si>
  <si>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</si>
  <si>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</si>
  <si>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</si>
  <si>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</si>
  <si>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</si>
  <si>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</si>
  <si>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</si>
  <si>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</si>
  <si>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</si>
  <si>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</si>
  <si>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</si>
  <si>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</si>
  <si>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</si>
  <si>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</si>
  <si>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</si>
  <si>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</si>
  <si>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</si>
  <si>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</si>
  <si>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</si>
  <si>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</si>
  <si>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</si>
  <si>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</si>
  <si>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</si>
  <si>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</si>
  <si>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</si>
  <si>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</si>
  <si>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</si>
  <si>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</si>
  <si>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</si>
  <si>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</si>
  <si>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</si>
  <si>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</si>
  <si>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</si>
  <si>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</si>
  <si>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</si>
  <si>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</si>
  <si>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</si>
  <si>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</si>
  <si>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</si>
  <si>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</si>
  <si>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</si>
  <si>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</si>
  <si>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</si>
  <si>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</si>
  <si>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</si>
  <si>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</si>
  <si>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</si>
  <si>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</si>
  <si>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</si>
  <si>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</si>
  <si>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</si>
  <si>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</si>
  <si>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</si>
  <si>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</si>
  <si>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</si>
  <si>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</si>
  <si>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</si>
  <si>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</si>
  <si>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</si>
  <si>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</si>
  <si>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</si>
  <si>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</si>
  <si>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</si>
  <si>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</si>
  <si>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</si>
  <si>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</si>
  <si>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</si>
  <si>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</si>
  <si>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</si>
  <si>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</si>
  <si>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</si>
  <si>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</si>
  <si>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</si>
  <si>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</si>
  <si>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</si>
  <si>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</si>
  <si>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</si>
  <si>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</si>
  <si>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</si>
  <si>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</si>
  <si>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</si>
  <si>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</si>
  <si>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</si>
  <si>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</si>
  <si>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</si>
  <si>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</si>
  <si>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</si>
  <si>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</si>
  <si>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</si>
  <si>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</si>
  <si>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</si>
  <si>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</si>
  <si>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</si>
  <si>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</si>
  <si>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</si>
  <si>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</si>
  <si>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</si>
  <si>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</si>
  <si>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</si>
  <si>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</si>
  <si>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</si>
  <si>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</si>
  <si>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</si>
  <si>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</si>
  <si>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</si>
  <si>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</si>
  <si>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</si>
  <si>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</si>
  <si>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</si>
  <si>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</si>
  <si>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</si>
  <si>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</si>
  <si>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</si>
  <si>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</si>
  <si>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</si>
  <si>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</si>
  <si>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</si>
  <si>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</si>
  <si>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</si>
  <si>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</si>
  <si>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</si>
  <si>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</si>
  <si>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</si>
  <si>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</si>
  <si>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</si>
  <si>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</si>
  <si>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</si>
  <si>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</si>
  <si>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</si>
  <si>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</si>
  <si>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</si>
  <si>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</si>
  <si>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</si>
  <si>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</si>
  <si>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</si>
  <si>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</si>
  <si>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</si>
  <si>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</si>
  <si>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</si>
  <si>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</si>
  <si>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</si>
  <si>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</si>
  <si>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</si>
  <si>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</si>
  <si>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</si>
  <si>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</si>
  <si>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</si>
  <si>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</si>
  <si>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</si>
  <si>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</si>
  <si>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</si>
  <si>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</si>
  <si>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</si>
  <si>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</si>
  <si>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</si>
  <si>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</si>
  <si>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</si>
  <si>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</si>
  <si>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</si>
  <si>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</si>
  <si>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</si>
  <si>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</si>
  <si>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</si>
  <si>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</si>
  <si>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</si>
  <si>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</si>
  <si>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</si>
  <si>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</si>
  <si>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</si>
  <si>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</si>
  <si>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</si>
  <si>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</si>
  <si>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</si>
  <si>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</si>
  <si>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</si>
  <si>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</si>
  <si>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</si>
  <si>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</si>
  <si>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</si>
  <si>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</si>
  <si>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</si>
  <si>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</si>
  <si>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</si>
  <si>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</si>
  <si>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</si>
  <si>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</si>
  <si>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</si>
  <si>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</si>
  <si>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</si>
  <si>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</si>
  <si>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</si>
  <si>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</si>
  <si>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</si>
  <si>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</si>
  <si>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</si>
  <si>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</si>
  <si>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</si>
  <si>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</si>
  <si>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</si>
  <si>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</si>
  <si>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</si>
  <si>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</si>
  <si>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</si>
  <si>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</si>
  <si>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</si>
  <si>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</si>
  <si>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</si>
  <si>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</si>
  <si>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</si>
  <si>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</si>
  <si>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</si>
  <si>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</si>
  <si>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</si>
  <si>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</si>
  <si>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</si>
  <si>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</si>
  <si>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</si>
  <si>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</si>
  <si>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</si>
  <si>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</si>
  <si>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</si>
  <si>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</si>
  <si>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</si>
  <si>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</si>
  <si>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</si>
  <si>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</si>
  <si>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</si>
  <si>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</si>
  <si>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</si>
  <si>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</si>
  <si>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</si>
  <si>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</si>
  <si>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</si>
  <si>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</si>
  <si>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</si>
  <si>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</si>
  <si>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</si>
  <si>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</si>
  <si>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</si>
  <si>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</si>
  <si>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</si>
  <si>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</si>
  <si>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</si>
  <si>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</si>
  <si>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</si>
  <si>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</si>
  <si>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</si>
  <si>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</si>
  <si>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</si>
  <si>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</si>
  <si>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</si>
  <si>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</si>
  <si>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</si>
  <si>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</si>
  <si>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</si>
  <si>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</si>
  <si>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</si>
  <si>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</si>
  <si>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</si>
  <si>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</si>
  <si>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</si>
  <si>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</si>
  <si>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</si>
  <si>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</si>
  <si>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</si>
  <si>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</si>
  <si>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</si>
  <si>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</si>
  <si>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</si>
  <si>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</si>
  <si>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</si>
  <si>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</si>
  <si>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</si>
  <si>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</si>
  <si>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</si>
  <si>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</si>
  <si>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</si>
  <si>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</si>
  <si>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</si>
  <si>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</si>
  <si>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</si>
  <si>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</si>
  <si>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</si>
  <si>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</si>
  <si>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</si>
  <si>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</si>
  <si>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</si>
  <si>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</si>
  <si>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</si>
  <si>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</si>
  <si>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</si>
  <si>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</si>
  <si>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</si>
  <si>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</si>
  <si>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</si>
  <si>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</si>
  <si>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</si>
  <si>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</si>
  <si>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</si>
  <si>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</si>
  <si>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</si>
  <si>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</si>
  <si>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</si>
  <si>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</si>
  <si>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</si>
  <si>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</si>
  <si>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</si>
  <si>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</si>
  <si>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</si>
  <si>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</si>
  <si>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</si>
  <si>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</si>
  <si>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</si>
  <si>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</si>
  <si>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</si>
  <si>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</si>
  <si>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</si>
  <si>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</si>
  <si>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</si>
  <si>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</si>
  <si>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</si>
  <si>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</si>
  <si>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</si>
  <si>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</si>
  <si>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</si>
  <si>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</si>
  <si>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</si>
  <si>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</si>
  <si>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</si>
  <si>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</si>
  <si>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</si>
  <si>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</si>
  <si>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</si>
  <si>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</si>
  <si>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</si>
  <si>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</si>
  <si>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</si>
  <si>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</si>
  <si>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</si>
  <si>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</si>
  <si>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</si>
  <si>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</si>
  <si>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</si>
  <si>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</si>
  <si>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</si>
  <si>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</si>
  <si>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</si>
  <si>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</si>
  <si>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</si>
  <si>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</si>
  <si>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</si>
  <si>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</si>
  <si>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</si>
  <si>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</si>
  <si>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</si>
  <si>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</si>
  <si>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</si>
  <si>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</si>
  <si>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</si>
  <si>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</si>
  <si>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</si>
  <si>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</si>
  <si>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</si>
  <si>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</si>
  <si>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</si>
  <si>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</si>
  <si>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</si>
  <si>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</si>
  <si>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</si>
  <si>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</si>
  <si>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</si>
  <si>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</si>
  <si>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</si>
  <si>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</si>
  <si>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</si>
  <si>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</si>
  <si>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</si>
  <si>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</si>
  <si>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</si>
  <si>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</si>
  <si>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</si>
  <si>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</si>
  <si>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</si>
  <si>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</si>
  <si>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</si>
  <si>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</si>
  <si>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</si>
  <si>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</si>
  <si>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</si>
  <si>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</si>
  <si>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</si>
  <si>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</si>
  <si>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</si>
  <si>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</si>
  <si>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</si>
  <si>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</si>
  <si>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</si>
  <si>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</si>
  <si>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</si>
  <si>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</si>
  <si>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</si>
  <si>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</si>
  <si>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</si>
  <si>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</si>
  <si>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</si>
  <si>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</si>
  <si>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</si>
  <si>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</si>
  <si>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</si>
  <si>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</si>
  <si>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</si>
  <si>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</si>
  <si>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</si>
  <si>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</si>
  <si>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</si>
  <si>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</si>
  <si>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</si>
  <si>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</si>
  <si>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</si>
  <si>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</si>
  <si>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</si>
  <si>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</si>
  <si>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</si>
  <si>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</si>
  <si>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</si>
  <si>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</si>
  <si>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</si>
  <si>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</si>
  <si>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</si>
  <si>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</si>
  <si>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</si>
  <si>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</si>
  <si>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</si>
  <si>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</si>
  <si>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</si>
  <si>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</si>
  <si>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</si>
  <si>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</si>
  <si>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</si>
  <si>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</si>
  <si>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</si>
  <si>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</si>
  <si>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</si>
  <si>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</si>
  <si>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</si>
  <si>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</si>
  <si>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</si>
  <si>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</si>
  <si>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</si>
  <si>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</si>
  <si>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</si>
  <si>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</si>
  <si>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</si>
  <si>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</si>
  <si>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</si>
  <si>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</si>
  <si>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</si>
  <si>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</si>
  <si>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</si>
  <si>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</si>
  <si>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</si>
  <si>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</si>
  <si>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</si>
  <si>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</si>
  <si>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</si>
  <si>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</si>
  <si>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</si>
  <si>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</si>
  <si>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</si>
  <si>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</si>
  <si>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</si>
  <si>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</si>
  <si>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</si>
  <si>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</si>
  <si>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</si>
  <si>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</si>
  <si>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</si>
  <si>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</si>
  <si>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</si>
  <si>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</si>
  <si>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</si>
  <si>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</si>
  <si>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</si>
  <si>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</si>
  <si>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</si>
  <si>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</si>
  <si>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</si>
  <si>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</si>
  <si>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</si>
  <si>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</si>
  <si>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</si>
  <si>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</si>
  <si>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</si>
  <si>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</si>
  <si>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</si>
  <si>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</si>
  <si>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</si>
  <si>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</si>
  <si>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</si>
  <si>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</si>
  <si>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</si>
  <si>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</si>
  <si>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</si>
  <si>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</si>
  <si>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</si>
  <si>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</si>
  <si>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</si>
  <si>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</si>
  <si>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</si>
  <si>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</si>
  <si>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</si>
  <si>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</si>
  <si>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</si>
  <si>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</si>
  <si>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</si>
  <si>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</si>
  <si>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</si>
  <si>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</si>
  <si>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</si>
  <si>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</si>
  <si>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</si>
  <si>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</si>
  <si>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</si>
  <si>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</si>
  <si>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</si>
  <si>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</si>
  <si>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</si>
  <si>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</si>
  <si>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</si>
  <si>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</si>
  <si>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</si>
  <si>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</si>
  <si>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</si>
  <si>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</si>
  <si>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</si>
  <si>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</si>
  <si>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</si>
  <si>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</si>
  <si>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</si>
  <si>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</si>
  <si>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</si>
  <si>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</si>
  <si>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</si>
  <si>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</si>
  <si>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</si>
  <si>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</si>
  <si>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</si>
  <si>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</si>
  <si>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</si>
  <si>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</si>
  <si>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</si>
  <si>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</si>
  <si>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</si>
  <si>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</si>
  <si>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</si>
  <si>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</si>
  <si>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</si>
  <si>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</si>
  <si>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</si>
  <si>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</si>
  <si>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</si>
  <si>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</si>
  <si>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</si>
  <si>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</si>
  <si>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</si>
  <si>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</si>
  <si>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</si>
  <si>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</si>
  <si>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</si>
  <si>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</si>
  <si>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</si>
  <si>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</si>
  <si>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</si>
  <si>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</si>
  <si>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</si>
  <si>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</si>
  <si>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</si>
  <si>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</si>
  <si>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</si>
  <si>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</si>
  <si>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</si>
  <si>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</si>
  <si>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</si>
  <si>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</si>
  <si>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</si>
  <si>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</si>
  <si>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</si>
  <si>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</si>
  <si>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</si>
  <si>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</si>
  <si>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</si>
  <si>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</si>
  <si>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</si>
  <si>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</si>
  <si>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</si>
  <si>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</si>
  <si>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</si>
  <si>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</si>
  <si>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</si>
  <si>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</si>
  <si>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</si>
  <si>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</si>
  <si>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</si>
  <si>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</si>
  <si>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</si>
  <si>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</si>
  <si>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</si>
  <si>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</si>
  <si>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</si>
  <si>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</si>
  <si>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</si>
  <si>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</si>
  <si>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</si>
  <si>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</si>
  <si>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</si>
  <si>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</si>
  <si>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</si>
  <si>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</si>
  <si>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</si>
  <si>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</si>
  <si>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</si>
  <si>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</si>
  <si>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</si>
  <si>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</si>
  <si>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</si>
  <si>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</si>
  <si>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</si>
  <si>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</si>
  <si>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</si>
  <si>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</si>
  <si>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</si>
  <si>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</si>
  <si>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</si>
  <si>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</si>
  <si>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</si>
  <si>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</si>
  <si>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</si>
  <si>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</si>
  <si>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</si>
  <si>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</si>
  <si>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</si>
  <si>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</si>
  <si>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</si>
  <si>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</si>
  <si>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</si>
  <si>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</si>
  <si>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</si>
  <si>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</si>
  <si>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</si>
  <si>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</si>
  <si>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</si>
  <si>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</si>
  <si>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</si>
  <si>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</si>
  <si>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</si>
  <si>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</si>
  <si>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</si>
  <si>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</si>
  <si>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</si>
  <si>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</si>
  <si>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</si>
  <si>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</si>
  <si>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</si>
  <si>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</si>
  <si>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</si>
  <si>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</si>
  <si>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</si>
  <si>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</si>
  <si>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</si>
  <si>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</si>
  <si>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</si>
  <si>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</si>
  <si>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</si>
  <si>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</si>
  <si>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</si>
  <si>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</si>
  <si>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</si>
  <si>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</si>
  <si>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</si>
  <si>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</si>
  <si>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</si>
  <si>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</si>
  <si>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</si>
  <si>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</si>
  <si>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</si>
  <si>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</si>
  <si>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</si>
  <si>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</si>
  <si>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</si>
  <si>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</si>
  <si>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</si>
  <si>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</si>
  <si>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</si>
  <si>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</si>
  <si>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</si>
  <si>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</si>
  <si>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</si>
  <si>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</si>
  <si>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</si>
  <si>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</si>
  <si>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</si>
  <si>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</si>
  <si>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</si>
  <si>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</si>
  <si>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</si>
  <si>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</si>
  <si>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</si>
  <si>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</si>
  <si>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</si>
  <si>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</si>
  <si>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</si>
  <si>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</si>
  <si>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</si>
  <si>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</si>
  <si>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</si>
  <si>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</si>
  <si>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</si>
  <si>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</si>
  <si>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</si>
  <si>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</si>
  <si>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</si>
  <si>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</si>
  <si>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</si>
  <si>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</si>
  <si>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</si>
  <si>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</si>
  <si>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</si>
  <si>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</si>
  <si>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</si>
  <si>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</si>
  <si>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</si>
  <si>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</si>
  <si>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</si>
  <si>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</si>
  <si>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</si>
  <si>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</si>
  <si>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</si>
  <si>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</si>
  <si>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</si>
  <si>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</si>
  <si>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</si>
  <si>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</si>
  <si>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</si>
  <si>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</si>
  <si>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</si>
  <si>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</si>
  <si>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</si>
  <si>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</si>
  <si>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</si>
  <si>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</si>
  <si>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</si>
  <si>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</si>
  <si>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</si>
  <si>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</si>
  <si>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</si>
  <si>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</si>
  <si>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</si>
  <si>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</si>
  <si>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</si>
  <si>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</si>
  <si>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</si>
  <si>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</si>
  <si>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</si>
  <si>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</si>
  <si>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</si>
  <si>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</si>
  <si>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</si>
  <si>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</si>
  <si>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</si>
  <si>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</si>
  <si>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</si>
  <si>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</si>
  <si>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</si>
  <si>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</si>
  <si>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</si>
  <si>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</si>
  <si>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</si>
  <si>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</si>
  <si>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</si>
  <si>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</si>
  <si>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</si>
  <si>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</si>
  <si>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</si>
  <si>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</si>
  <si>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</si>
  <si>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</si>
  <si>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</si>
  <si>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</si>
  <si>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</si>
  <si>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</si>
  <si>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</si>
  <si>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</si>
  <si>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</si>
  <si>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</si>
  <si>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</si>
  <si>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</si>
  <si>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</si>
  <si>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</si>
  <si>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</si>
  <si>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</si>
  <si>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</si>
  <si>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</si>
  <si>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</si>
  <si>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</si>
  <si>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</si>
  <si>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</si>
  <si>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</si>
  <si>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</si>
  <si>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</si>
  <si>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</si>
  <si>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</si>
  <si>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</si>
  <si>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</si>
  <si>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</si>
  <si>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</si>
  <si>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</si>
  <si>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</si>
  <si>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</si>
  <si>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</si>
  <si>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</si>
  <si>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</si>
  <si>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</si>
  <si>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</si>
  <si>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</si>
  <si>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</si>
  <si>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</si>
  <si>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</si>
  <si>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</si>
  <si>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</si>
  <si>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</si>
  <si>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</si>
  <si>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</si>
  <si>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</si>
  <si>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</si>
  <si>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</si>
  <si>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</si>
  <si>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</si>
  <si>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</si>
  <si>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</si>
  <si>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</si>
  <si>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</si>
  <si>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</si>
  <si>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</si>
  <si>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</si>
  <si>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</si>
  <si>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</si>
  <si>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</si>
  <si>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</si>
  <si>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</si>
  <si>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</si>
  <si>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</si>
  <si>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</si>
  <si>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</si>
  <si>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</si>
  <si>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</si>
  <si>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</si>
  <si>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</si>
  <si>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</si>
  <si>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</si>
  <si>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</si>
  <si>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</si>
  <si>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</si>
  <si>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</si>
  <si>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</si>
  <si>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</si>
  <si>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</si>
  <si>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</si>
  <si>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</si>
  <si>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</si>
  <si>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</si>
  <si>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</si>
  <si>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</si>
  <si>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</si>
  <si>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</si>
  <si>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</si>
  <si>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</si>
  <si>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</si>
  <si>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</si>
  <si>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</si>
  <si>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</si>
  <si>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</si>
  <si>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</si>
  <si>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</si>
  <si>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</si>
  <si>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</si>
  <si>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</si>
  <si>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</si>
  <si>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</si>
  <si>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</si>
  <si>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</si>
  <si>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</si>
  <si>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</si>
  <si>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</si>
  <si>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</si>
  <si>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</si>
  <si>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</si>
  <si>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</si>
  <si>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</si>
  <si>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</si>
  <si>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</si>
  <si>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</si>
  <si>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</si>
  <si>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</si>
  <si>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</si>
  <si>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</si>
  <si>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</si>
  <si>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</si>
  <si>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</si>
  <si>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</si>
  <si>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</si>
  <si>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</si>
  <si>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</si>
  <si>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</si>
  <si>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</si>
  <si>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</si>
  <si>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</si>
  <si>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</si>
  <si>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</si>
  <si>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</si>
  <si>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</si>
  <si>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</si>
  <si>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</si>
  <si>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</si>
  <si>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</si>
  <si>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</si>
  <si>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</si>
  <si>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</si>
  <si>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</si>
  <si>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</si>
  <si>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</si>
  <si>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</si>
  <si>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</si>
  <si>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</si>
  <si>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</si>
  <si>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</si>
  <si>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</si>
  <si>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</si>
  <si>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</si>
  <si>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</si>
  <si>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</si>
  <si>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</si>
  <si>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</si>
  <si>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</si>
  <si>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</si>
  <si>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</si>
  <si>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</si>
  <si>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</si>
  <si>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</si>
  <si>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</si>
  <si>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</si>
  <si>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</si>
  <si>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</si>
  <si>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</si>
  <si>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</si>
  <si>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</si>
  <si>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</si>
  <si>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</si>
  <si>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</si>
  <si>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</si>
  <si>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</si>
  <si>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</si>
  <si>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</si>
  <si>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</si>
  <si>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</si>
  <si>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</si>
  <si>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</si>
  <si>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</si>
  <si>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</si>
  <si>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</si>
  <si>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</si>
  <si>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</si>
  <si>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</si>
  <si>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</si>
  <si>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</si>
  <si>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</si>
  <si>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</si>
  <si>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</si>
  <si>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</si>
  <si>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</si>
  <si>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</si>
  <si>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</si>
  <si>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</si>
  <si>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</si>
  <si>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</si>
  <si>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</si>
  <si>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</si>
  <si>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</si>
  <si>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</si>
  <si>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</si>
  <si>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</si>
  <si>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</si>
  <si>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</si>
  <si>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</si>
  <si>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</si>
  <si>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</si>
  <si>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</si>
  <si>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</si>
  <si>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</si>
  <si>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</si>
  <si>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</si>
  <si>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</si>
  <si>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</si>
  <si>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</si>
  <si>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</si>
  <si>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</si>
  <si>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</si>
  <si>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</si>
  <si>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</si>
  <si>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</si>
  <si>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</si>
  <si>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</si>
  <si>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</si>
  <si>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</si>
  <si>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</si>
  <si>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</si>
  <si>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</si>
  <si>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</si>
  <si>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</si>
  <si>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</si>
  <si>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</si>
  <si>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</si>
  <si>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</si>
  <si>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</si>
  <si>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</si>
  <si>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</si>
  <si>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</si>
  <si>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</si>
  <si>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</si>
  <si>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</si>
  <si>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</si>
  <si>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</si>
  <si>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</si>
  <si>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</si>
  <si>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</si>
  <si>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</si>
  <si>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</si>
  <si>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</si>
  <si>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</si>
  <si>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</si>
  <si>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</si>
  <si>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</si>
  <si>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</si>
  <si>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</si>
  <si>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</si>
  <si>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</si>
  <si>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</si>
  <si>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</si>
  <si>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</si>
  <si>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</si>
  <si>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</si>
  <si>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</si>
  <si>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</si>
  <si>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</si>
  <si>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</si>
  <si>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</si>
  <si>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</si>
  <si>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</si>
  <si>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</si>
  <si>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</si>
  <si>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</si>
  <si>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</si>
  <si>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</si>
  <si>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</si>
  <si>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</si>
  <si>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</si>
  <si>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</si>
  <si>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</si>
  <si>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</si>
  <si>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</si>
  <si>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</si>
  <si>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</si>
  <si>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</si>
  <si>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</si>
  <si>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</si>
  <si>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</si>
  <si>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</si>
  <si>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</si>
  <si>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</si>
  <si>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</si>
  <si>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</si>
  <si>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</si>
  <si>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</si>
  <si>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</si>
  <si>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</si>
  <si>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</si>
  <si>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</si>
  <si>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</si>
  <si>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</si>
  <si>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</si>
  <si>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</si>
  <si>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</si>
  <si>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</si>
  <si>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</si>
  <si>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</si>
  <si>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</si>
  <si>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</si>
  <si>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</si>
  <si>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</si>
  <si>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</si>
  <si>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</si>
  <si>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</si>
  <si>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</si>
  <si>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</si>
  <si>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</si>
  <si>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</si>
  <si>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</si>
  <si>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</si>
  <si>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</si>
  <si>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</si>
  <si>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</si>
  <si>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</si>
  <si>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</si>
  <si>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</si>
  <si>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</si>
  <si>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</si>
  <si>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</si>
  <si>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</si>
  <si>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</si>
  <si>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</si>
  <si>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</si>
  <si>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</si>
  <si>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</si>
  <si>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</si>
  <si>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</si>
  <si>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</si>
  <si>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</si>
  <si>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</si>
  <si>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</si>
  <si>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</si>
  <si>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</si>
  <si>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</si>
  <si>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</si>
  <si>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</si>
  <si>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</si>
  <si>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</si>
  <si>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</si>
  <si>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</si>
  <si>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</si>
  <si>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</si>
  <si>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</si>
  <si>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</si>
  <si>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</si>
  <si>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</si>
  <si>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</si>
  <si>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</si>
  <si>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</si>
  <si>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</si>
  <si>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</si>
  <si>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</si>
  <si>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</si>
  <si>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</si>
  <si>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</si>
  <si>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</si>
  <si>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</si>
  <si>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</si>
  <si>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</si>
  <si>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</si>
  <si>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</si>
  <si>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</si>
  <si>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</si>
  <si>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</si>
  <si>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</si>
  <si>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</si>
  <si>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</si>
  <si>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</si>
  <si>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</si>
  <si>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</si>
  <si>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</si>
  <si>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</si>
  <si>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</si>
  <si>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</si>
  <si>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</si>
  <si>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</si>
  <si>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</si>
  <si>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</si>
  <si>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</si>
  <si>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</si>
  <si>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</si>
  <si>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</si>
  <si>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</si>
  <si>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</si>
  <si>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</si>
  <si>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</si>
  <si>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</si>
  <si>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</si>
  <si>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</si>
  <si>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</si>
  <si>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</si>
  <si>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</si>
  <si>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</si>
  <si>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</si>
  <si>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</si>
  <si>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</si>
  <si>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</si>
  <si>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</si>
  <si>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</si>
  <si>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</si>
  <si>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</si>
  <si>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</si>
  <si>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</si>
  <si>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</si>
  <si>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</si>
  <si>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</si>
  <si>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</si>
  <si>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</si>
  <si>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</si>
  <si>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</si>
  <si>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</si>
  <si>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</si>
  <si>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</si>
  <si>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</si>
  <si>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</si>
  <si>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</si>
  <si>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</si>
  <si>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</si>
  <si>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</si>
  <si>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</si>
  <si>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</si>
  <si>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</si>
  <si>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</si>
  <si>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</si>
  <si>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</si>
  <si>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</si>
  <si>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</si>
  <si>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</si>
  <si>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</si>
  <si>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</si>
  <si>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</si>
  <si>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</si>
  <si>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</si>
  <si>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</si>
  <si>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</si>
  <si>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</si>
  <si>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</si>
  <si>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</si>
  <si>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</si>
  <si>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</si>
  <si>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</si>
  <si>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</si>
  <si>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</si>
  <si>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</si>
  <si>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</si>
  <si>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</si>
  <si>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</si>
  <si>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</si>
  <si>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</si>
  <si>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</si>
  <si>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</si>
  <si>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</si>
  <si>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</si>
  <si>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</si>
  <si>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</si>
  <si>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</si>
  <si>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</si>
  <si>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</si>
  <si>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</si>
  <si>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</si>
  <si>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</si>
  <si>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</si>
  <si>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</si>
  <si>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</si>
  <si>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</si>
  <si>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</si>
  <si>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</si>
  <si>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</si>
  <si>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</si>
  <si>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</si>
  <si>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</si>
  <si>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</si>
  <si>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</si>
  <si>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</si>
  <si>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</si>
  <si>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</si>
  <si>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</si>
  <si>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</si>
  <si>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</si>
  <si>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</si>
  <si>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</si>
  <si>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</si>
  <si>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</si>
  <si>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</si>
  <si>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</si>
  <si>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</si>
  <si>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</si>
  <si>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</si>
  <si>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</si>
  <si>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</si>
  <si>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</si>
  <si>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</si>
  <si>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</si>
  <si>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</si>
  <si>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</si>
  <si>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</si>
  <si>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</si>
  <si>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</si>
  <si>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</si>
  <si>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</si>
  <si>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</si>
  <si>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</si>
  <si>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</si>
  <si>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</si>
  <si>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</si>
  <si>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</si>
  <si>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</si>
  <si>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</si>
  <si>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</si>
  <si>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</si>
  <si>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</si>
  <si>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</si>
  <si>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</si>
  <si>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</si>
  <si>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</si>
  <si>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</si>
  <si>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</si>
  <si>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</si>
  <si>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</si>
  <si>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</si>
  <si>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</si>
  <si>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</si>
  <si>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</si>
  <si>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</si>
  <si>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</si>
  <si>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</si>
  <si>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</si>
  <si>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</si>
  <si>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</si>
  <si>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</si>
  <si>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</si>
  <si>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</si>
  <si>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</si>
  <si>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</si>
  <si>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</si>
  <si>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</si>
  <si>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</si>
  <si>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</si>
  <si>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</si>
  <si>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</si>
  <si>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</si>
  <si>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</si>
  <si>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</si>
  <si>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</si>
  <si>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</si>
  <si>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</si>
  <si>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</si>
  <si>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</si>
  <si>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</si>
  <si>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</si>
  <si>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</si>
  <si>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</si>
  <si>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</si>
  <si>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</si>
  <si>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</si>
  <si>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</si>
  <si>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</si>
  <si>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</si>
  <si>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</si>
  <si>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</si>
  <si>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</si>
  <si>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</si>
  <si>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</si>
  <si>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</si>
  <si>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</si>
  <si>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</si>
  <si>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</si>
  <si>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</si>
  <si>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</si>
  <si>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</si>
  <si>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</si>
  <si>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</si>
  <si>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</si>
  <si>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</si>
  <si>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</si>
  <si>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</si>
  <si>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</si>
  <si>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</si>
  <si>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</si>
  <si>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</si>
  <si>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</si>
  <si>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</si>
  <si>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</si>
  <si>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</si>
  <si>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</si>
  <si>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</si>
  <si>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</si>
  <si>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</si>
  <si>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</si>
  <si>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</si>
  <si>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</si>
  <si>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</si>
  <si>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</si>
  <si>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</si>
  <si>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</si>
  <si>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</si>
  <si>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</si>
  <si>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</si>
  <si>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</si>
  <si>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</si>
  <si>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</si>
  <si>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</si>
  <si>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</si>
  <si>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</si>
  <si>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</si>
  <si>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</si>
  <si>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</si>
  <si>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</si>
  <si>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</si>
  <si>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</si>
  <si>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</si>
  <si>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</si>
  <si>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</si>
  <si>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</si>
  <si>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</si>
  <si>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</si>
  <si>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</si>
  <si>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</si>
  <si>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</si>
  <si>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</si>
  <si>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</si>
  <si>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</si>
  <si>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</si>
  <si>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</si>
  <si>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</si>
  <si>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</si>
  <si>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</si>
  <si>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</si>
  <si>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</si>
  <si>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</si>
  <si>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</si>
  <si>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</si>
  <si>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</si>
  <si>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</si>
  <si>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</si>
  <si>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</si>
  <si>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</si>
  <si>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</si>
  <si>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</si>
  <si>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</si>
  <si>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</si>
  <si>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</si>
  <si>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</si>
  <si>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</si>
  <si>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</si>
  <si>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</si>
  <si>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</si>
  <si>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</si>
  <si>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</si>
  <si>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</si>
  <si>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</si>
  <si>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</si>
  <si>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</si>
  <si>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</si>
  <si>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</si>
  <si>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</si>
  <si>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</si>
  <si>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</si>
  <si>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</si>
  <si>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</si>
  <si>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</si>
  <si>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</si>
  <si>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</si>
  <si>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</si>
  <si>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</si>
  <si>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</si>
  <si>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</si>
  <si>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</si>
  <si>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</si>
  <si>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</si>
  <si>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</si>
  <si>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</si>
  <si>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</si>
  <si>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</si>
  <si>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</si>
  <si>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</si>
  <si>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</si>
  <si>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</si>
  <si>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</si>
  <si>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</si>
  <si>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</si>
  <si>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</si>
  <si>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</si>
  <si>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</si>
  <si>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</si>
  <si>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</si>
  <si>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</si>
  <si>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</si>
  <si>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</si>
  <si>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</si>
  <si>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</si>
  <si>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</si>
  <si>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</si>
  <si>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</si>
  <si>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</si>
  <si>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</si>
  <si>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</si>
  <si>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</si>
  <si>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</si>
  <si>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</si>
  <si>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</si>
  <si>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</si>
  <si>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</si>
  <si>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</si>
  <si>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</si>
  <si>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</si>
  <si>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</si>
  <si>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</si>
  <si>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</si>
  <si>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</si>
  <si>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</si>
  <si>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</si>
  <si>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</si>
  <si>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</si>
  <si>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</si>
  <si>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</si>
  <si>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</si>
  <si>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</si>
  <si>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</si>
  <si>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</si>
  <si>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</si>
  <si>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</si>
  <si>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</si>
  <si>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</si>
  <si>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</si>
  <si>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</si>
  <si>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</si>
  <si>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</si>
  <si>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</si>
  <si>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</si>
  <si>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</si>
  <si>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</si>
  <si>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</si>
  <si>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</si>
  <si>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</si>
  <si>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</si>
  <si>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</si>
  <si>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</si>
  <si>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</si>
  <si>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</si>
  <si>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</si>
  <si>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</si>
  <si>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</si>
  <si>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</si>
  <si>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</si>
  <si>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</si>
  <si>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</si>
  <si>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</si>
  <si>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</si>
  <si>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</si>
  <si>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</si>
  <si>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</si>
  <si>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</si>
  <si>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</si>
  <si>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</si>
  <si>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</si>
  <si>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</si>
  <si>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</si>
  <si>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</si>
  <si>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</si>
  <si>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</si>
  <si>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</si>
  <si>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</si>
  <si>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</si>
  <si>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</si>
  <si>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</si>
  <si>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</si>
  <si>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</si>
  <si>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</si>
  <si>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</si>
  <si>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</si>
  <si>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</si>
  <si>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</si>
  <si>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</si>
  <si>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</si>
  <si>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</si>
  <si>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</si>
  <si>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</si>
  <si>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</si>
  <si>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</si>
  <si>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</si>
  <si>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</si>
  <si>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</si>
  <si>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</si>
  <si>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</si>
  <si>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</si>
  <si>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</si>
  <si>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</si>
  <si>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</si>
  <si>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</si>
  <si>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</si>
  <si>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</si>
  <si>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</si>
  <si>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</si>
  <si>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</si>
  <si>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</si>
  <si>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</si>
  <si>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</si>
  <si>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</si>
  <si>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</si>
  <si>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</si>
  <si>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</si>
  <si>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</si>
  <si>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</si>
  <si>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</si>
  <si>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</si>
  <si>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</si>
  <si>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</si>
  <si>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</si>
  <si>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</si>
  <si>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</si>
  <si>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</si>
  <si>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</si>
  <si>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</si>
  <si>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</si>
  <si>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</si>
  <si>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</si>
  <si>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</si>
  <si>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</si>
  <si>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</si>
  <si>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</si>
  <si>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</si>
  <si>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</si>
  <si>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</si>
  <si>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</si>
  <si>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</si>
  <si>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</si>
  <si>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</si>
  <si>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</si>
  <si>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</si>
  <si>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</si>
  <si>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</si>
  <si>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</si>
  <si>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</si>
  <si>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</si>
  <si>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</si>
  <si>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</si>
  <si>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</si>
  <si>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</si>
  <si>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</si>
  <si>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</si>
  <si>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</si>
  <si>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</si>
  <si>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</si>
  <si>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</si>
  <si>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</si>
  <si>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</si>
  <si>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</si>
  <si>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</si>
  <si>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</si>
  <si>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</si>
  <si>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</si>
  <si>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</si>
  <si>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</si>
  <si>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</si>
  <si>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</si>
  <si>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</si>
  <si>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</si>
  <si>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</si>
  <si>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</si>
  <si>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</si>
  <si>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</si>
  <si>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</si>
  <si>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</si>
  <si>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</si>
  <si>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</si>
  <si>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</si>
  <si>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</si>
  <si>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</si>
  <si>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</si>
  <si>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</si>
  <si>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</si>
  <si>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</si>
  <si>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</si>
  <si>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</si>
  <si>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</si>
  <si>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</si>
  <si>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</si>
  <si>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</si>
  <si>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</si>
  <si>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</si>
  <si>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</si>
  <si>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</si>
  <si>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</si>
  <si>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</si>
  <si>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</si>
  <si>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</si>
  <si>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</si>
  <si>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</si>
  <si>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</si>
  <si>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</si>
  <si>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</si>
  <si>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</si>
  <si>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</si>
  <si>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</si>
  <si>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</si>
  <si>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</si>
  <si>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</si>
  <si>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</si>
  <si>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</si>
  <si>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</si>
  <si>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</si>
  <si>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</si>
  <si>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</si>
  <si>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</si>
  <si>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</si>
  <si>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</si>
  <si>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</si>
  <si>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</si>
  <si>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</si>
  <si>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</si>
  <si>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</si>
  <si>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</si>
  <si>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</si>
  <si>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</si>
  <si>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</si>
  <si>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</si>
  <si>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</si>
  <si>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</si>
  <si>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</si>
  <si>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</si>
  <si>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</si>
  <si>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</si>
  <si>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</si>
  <si>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</si>
  <si>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</si>
  <si>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</si>
  <si>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</si>
  <si>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</si>
  <si>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</si>
  <si>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</si>
  <si>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</si>
  <si>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</si>
  <si>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</si>
  <si>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</si>
  <si>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</si>
  <si>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</si>
  <si>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</si>
  <si>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</si>
  <si>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</si>
  <si>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</si>
  <si>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</si>
  <si>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</si>
  <si>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</si>
  <si>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</si>
  <si>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</si>
  <si>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</si>
  <si>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</si>
  <si>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</si>
  <si>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</si>
  <si>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</si>
  <si>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</si>
  <si>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</si>
  <si>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</si>
  <si>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</si>
  <si>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</si>
  <si>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</si>
  <si>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</si>
  <si>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</si>
  <si>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</si>
  <si>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</si>
  <si>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</si>
  <si>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</si>
  <si>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</si>
  <si>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</si>
  <si>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</si>
  <si>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</si>
  <si>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</si>
  <si>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</si>
  <si>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</si>
  <si>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</si>
  <si>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</si>
  <si>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</si>
  <si>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</si>
  <si>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</si>
  <si>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</si>
  <si>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</si>
  <si>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</si>
  <si>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</si>
  <si>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</si>
  <si>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</si>
  <si>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</si>
  <si>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</si>
  <si>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</si>
  <si>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</si>
  <si>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</si>
  <si>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</si>
  <si>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</si>
  <si>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</si>
  <si>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</si>
  <si>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</si>
  <si>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</si>
  <si>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</si>
  <si>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</si>
  <si>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</si>
  <si>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</si>
  <si>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</si>
  <si>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</si>
  <si>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</si>
  <si>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</si>
  <si>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</si>
  <si>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</si>
  <si>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</si>
  <si>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</si>
  <si>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</si>
  <si>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</si>
  <si>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</si>
  <si>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</si>
  <si>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</si>
  <si>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</si>
  <si>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</si>
  <si>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</si>
  <si>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</si>
  <si>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</si>
  <si>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</si>
  <si>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</si>
  <si>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</si>
  <si>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</si>
  <si>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</si>
  <si>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</si>
  <si>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</si>
  <si>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</si>
  <si>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</si>
  <si>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</si>
  <si>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</si>
  <si>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</si>
  <si>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</si>
  <si>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</si>
  <si>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</si>
  <si>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</si>
  <si>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</si>
  <si>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</si>
  <si>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</si>
  <si>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</si>
  <si>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</si>
  <si>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</si>
  <si>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</si>
  <si>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</si>
  <si>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</si>
  <si>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</si>
  <si>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</si>
  <si>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</si>
  <si>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</si>
  <si>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</si>
  <si>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</si>
  <si>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</si>
  <si>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</si>
  <si>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</si>
  <si>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</si>
  <si>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</si>
  <si>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</si>
  <si>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</si>
  <si>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</si>
  <si>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</si>
  <si>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</si>
  <si>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</si>
  <si>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</si>
  <si>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</si>
  <si>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</si>
  <si>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</si>
  <si>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</si>
  <si>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</si>
  <si>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</si>
  <si>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</si>
  <si>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</si>
  <si>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</si>
  <si>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</si>
  <si>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</si>
  <si>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</si>
  <si>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</si>
  <si>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</si>
  <si>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</si>
  <si>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</si>
  <si>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</si>
  <si>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</si>
  <si>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</si>
  <si>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</si>
  <si>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</si>
  <si>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</si>
  <si>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</si>
  <si>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</si>
  <si>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</si>
  <si>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</si>
  <si>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</si>
  <si>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</si>
  <si>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</si>
  <si>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</si>
  <si>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</si>
  <si>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</si>
  <si>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</si>
  <si>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</si>
  <si>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</si>
  <si>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</si>
  <si>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</si>
  <si>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</si>
  <si>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</si>
  <si>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</si>
  <si>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</si>
  <si>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</si>
  <si>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</si>
  <si>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</si>
  <si>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</si>
  <si>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</si>
  <si>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</si>
  <si>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</si>
  <si>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</si>
  <si>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</si>
  <si>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</si>
  <si>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</si>
  <si>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</si>
  <si>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</si>
  <si>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</si>
  <si>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</si>
  <si>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</si>
  <si>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</si>
  <si>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</si>
  <si>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</si>
  <si>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</si>
  <si>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</si>
  <si>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</si>
  <si>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</si>
  <si>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</si>
  <si>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</si>
  <si>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</si>
  <si>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</si>
  <si>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</si>
  <si>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</si>
  <si>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</si>
  <si>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</si>
  <si>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</si>
  <si>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</si>
  <si>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</si>
  <si>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</si>
  <si>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</si>
  <si>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</si>
  <si>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</si>
  <si>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</si>
  <si>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</si>
  <si>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</si>
  <si>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</si>
  <si>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</si>
  <si>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</si>
  <si>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</si>
  <si>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</si>
  <si>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</si>
  <si>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</si>
  <si>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</si>
  <si>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</si>
  <si>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</si>
  <si>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</si>
  <si>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</si>
  <si>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</si>
  <si>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</si>
  <si>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</si>
  <si>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</si>
  <si>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</si>
  <si>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</si>
  <si>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</si>
  <si>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</si>
  <si>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</si>
  <si>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</si>
  <si>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</si>
  <si>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</si>
  <si>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</si>
  <si>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</si>
  <si>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</si>
  <si>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</si>
  <si>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</si>
  <si>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</si>
  <si>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</si>
  <si>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</si>
  <si>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</si>
  <si>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</si>
  <si>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</si>
  <si>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</si>
  <si>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</si>
  <si>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</si>
  <si>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</si>
  <si>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</si>
  <si>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</si>
  <si>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</si>
  <si>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</si>
  <si>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</si>
  <si>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</si>
  <si>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</si>
  <si>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</si>
  <si>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</si>
  <si>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</si>
  <si>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</si>
  <si>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</si>
  <si>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</si>
  <si>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</si>
  <si>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</si>
  <si>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</si>
  <si>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</si>
  <si>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</si>
  <si>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</si>
  <si>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</si>
  <si>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</si>
  <si>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</si>
  <si>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</si>
  <si>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</si>
  <si>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</si>
  <si>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</si>
  <si>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</si>
  <si>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</si>
  <si>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</si>
  <si>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</si>
  <si>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</si>
  <si>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</si>
  <si>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</si>
  <si>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</si>
  <si>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</si>
  <si>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</si>
  <si>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</si>
  <si>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</si>
  <si>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</si>
  <si>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</si>
  <si>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</si>
  <si>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</si>
  <si>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</si>
  <si>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</si>
  <si>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</si>
  <si>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</si>
  <si>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</si>
  <si>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</si>
  <si>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</si>
  <si>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</si>
  <si>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</si>
  <si>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</si>
  <si>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</si>
  <si>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</si>
  <si>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</si>
  <si>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</si>
  <si>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</si>
  <si>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</si>
  <si>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</si>
  <si>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</si>
  <si>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</si>
  <si>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</si>
  <si>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</si>
  <si>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</si>
  <si>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</si>
  <si>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</si>
  <si>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</si>
  <si>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</si>
  <si>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</si>
  <si>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</si>
  <si>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</si>
  <si>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</si>
  <si>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</si>
  <si>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</si>
  <si>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</si>
  <si>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</si>
  <si>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</si>
  <si>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</si>
  <si>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</si>
  <si>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</si>
  <si>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</si>
  <si>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</si>
  <si>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</si>
  <si>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</si>
  <si>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</si>
  <si>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</si>
  <si>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</si>
  <si>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</si>
  <si>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</si>
  <si>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</si>
  <si>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</si>
  <si>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</si>
  <si>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</si>
  <si>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</si>
  <si>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</si>
  <si>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</si>
  <si>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</si>
  <si>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</si>
  <si>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</si>
  <si>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</si>
  <si>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</si>
  <si>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</si>
  <si>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</si>
  <si>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</si>
  <si>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</si>
  <si>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</si>
  <si>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</si>
  <si>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</si>
  <si>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</si>
  <si>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</si>
  <si>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</si>
  <si>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</si>
  <si>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</si>
  <si>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</si>
  <si>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</si>
  <si>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</si>
  <si>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</si>
  <si>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</si>
  <si>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</si>
  <si>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</si>
  <si>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</si>
  <si>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</si>
  <si>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</si>
  <si>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</si>
  <si>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</si>
  <si>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</si>
  <si>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</si>
  <si>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</si>
  <si>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</si>
  <si>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</si>
  <si>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</si>
  <si>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</si>
  <si>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</si>
  <si>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</si>
  <si>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</si>
  <si>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</si>
  <si>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</si>
  <si>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</si>
  <si>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</si>
  <si>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</si>
  <si>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</si>
  <si>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</si>
  <si>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</si>
  <si>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</si>
  <si>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</si>
  <si>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</si>
  <si>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</si>
  <si>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</si>
  <si>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</si>
  <si>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</si>
  <si>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</si>
  <si>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</si>
  <si>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</si>
  <si>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</si>
  <si>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</si>
  <si>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</si>
  <si>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</si>
  <si>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</si>
  <si>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</si>
  <si>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</si>
  <si>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</si>
  <si>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</si>
  <si>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</si>
  <si>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</si>
  <si>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</si>
  <si>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</si>
  <si>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</si>
  <si>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</si>
  <si>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</si>
  <si>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</si>
  <si>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</si>
  <si>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</si>
  <si>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</si>
  <si>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</si>
  <si>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</si>
  <si>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</si>
  <si>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</si>
  <si>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</si>
  <si>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</si>
  <si>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</si>
  <si>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</si>
  <si>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</si>
  <si>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</si>
  <si>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</si>
  <si>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</si>
  <si>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</si>
  <si>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</si>
  <si>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</si>
  <si>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</si>
  <si>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</si>
  <si>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</si>
  <si>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</si>
  <si>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</si>
  <si>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</si>
  <si>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</si>
  <si>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</si>
  <si>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</si>
  <si>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</si>
  <si>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</si>
  <si>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</si>
  <si>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</si>
  <si>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</si>
  <si>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</si>
  <si>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</si>
  <si>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</si>
  <si>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</si>
  <si>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</si>
  <si>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</si>
  <si>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</si>
  <si>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</si>
  <si>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</si>
  <si>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</si>
  <si>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</si>
  <si>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</si>
  <si>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</si>
  <si>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</si>
  <si>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</si>
  <si>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</si>
  <si>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</si>
  <si>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</si>
  <si>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</si>
  <si>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</si>
  <si>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</si>
  <si>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</si>
  <si>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</si>
  <si>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</si>
  <si>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</si>
  <si>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</si>
  <si>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</si>
  <si>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</si>
  <si>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</si>
  <si>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</si>
  <si>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</si>
  <si>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</si>
  <si>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</si>
  <si>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</si>
  <si>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</si>
  <si>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</si>
  <si>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</si>
  <si>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</si>
  <si>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</si>
  <si>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</si>
  <si>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</si>
  <si>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</si>
  <si>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</si>
  <si>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</si>
  <si>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</si>
  <si>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</si>
  <si>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</si>
  <si>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</si>
  <si>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</si>
  <si>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</si>
  <si>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</si>
  <si>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</si>
  <si>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</si>
  <si>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</si>
  <si>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</si>
  <si>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</si>
  <si>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</si>
  <si>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</si>
  <si>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</si>
  <si>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</si>
  <si>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</si>
  <si>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</si>
  <si>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</si>
  <si>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</si>
  <si>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</si>
  <si>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</si>
  <si>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</si>
  <si>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</si>
  <si>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</si>
  <si>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</si>
  <si>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</si>
  <si>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</si>
  <si>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</si>
  <si>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</si>
  <si>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</si>
  <si>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</si>
  <si>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</si>
  <si>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</si>
  <si>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</si>
  <si>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</si>
  <si>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</si>
  <si>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</si>
  <si>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</si>
  <si>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</si>
  <si>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</si>
  <si>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</si>
  <si>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</si>
  <si>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</si>
  <si>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</si>
  <si>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</si>
  <si>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</si>
  <si>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</si>
  <si>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</si>
  <si>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</si>
  <si>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</si>
  <si>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</si>
  <si>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</si>
  <si>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</si>
  <si>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</si>
  <si>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</si>
  <si>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</si>
  <si>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</si>
  <si>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</si>
  <si>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</si>
  <si>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</si>
  <si>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</si>
  <si>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</si>
  <si>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</si>
  <si>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</si>
  <si>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</si>
  <si>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</si>
  <si>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</si>
  <si>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</si>
  <si>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</si>
  <si>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</si>
  <si>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</si>
  <si>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</si>
  <si>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</si>
  <si>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</si>
  <si>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</si>
  <si>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</si>
  <si>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</si>
  <si>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</si>
  <si>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</si>
  <si>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</si>
  <si>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</si>
  <si>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</si>
  <si>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</si>
  <si>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</si>
  <si>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</si>
  <si>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</si>
  <si>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</si>
  <si>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</si>
  <si>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</si>
  <si>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</si>
  <si>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</si>
  <si>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</si>
  <si>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</si>
  <si>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</si>
  <si>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</si>
  <si>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</si>
  <si>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</si>
  <si>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</si>
  <si>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</si>
  <si>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</si>
  <si>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</si>
  <si>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</si>
  <si>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</si>
  <si>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</si>
  <si>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</si>
  <si>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</si>
  <si>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</si>
  <si>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</si>
  <si>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</si>
  <si>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</si>
  <si>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</si>
  <si>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</si>
  <si>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</si>
  <si>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</si>
  <si>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</si>
  <si>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</si>
  <si>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</si>
  <si>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</si>
  <si>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</si>
  <si>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</si>
  <si>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</si>
  <si>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</si>
  <si>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</si>
  <si>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</si>
  <si>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</si>
  <si>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</si>
  <si>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</si>
  <si>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</si>
  <si>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</si>
  <si>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</si>
  <si>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</si>
  <si>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</si>
  <si>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</si>
  <si>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</si>
  <si>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</si>
  <si>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</si>
  <si>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</si>
  <si>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</si>
  <si>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</si>
  <si>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</si>
  <si>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</si>
  <si>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</si>
  <si>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</si>
  <si>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</si>
  <si>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</si>
  <si>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</si>
  <si>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</si>
  <si>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</si>
  <si>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</si>
  <si>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</si>
  <si>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</si>
  <si>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</si>
  <si>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</si>
  <si>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</si>
  <si>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</si>
  <si>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</si>
  <si>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</si>
  <si>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</si>
  <si>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</si>
  <si>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</si>
  <si>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</si>
  <si>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</si>
  <si>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</si>
  <si>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</si>
  <si>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</si>
  <si>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</si>
  <si>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</si>
  <si>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</si>
  <si>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</si>
  <si>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</si>
  <si>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</si>
  <si>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</si>
  <si>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</si>
  <si>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</si>
  <si>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</si>
  <si>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</si>
  <si>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</si>
  <si>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</si>
  <si>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</si>
  <si>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</si>
  <si>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</si>
  <si>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</si>
  <si>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</si>
  <si>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</si>
  <si>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</si>
  <si>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</si>
  <si>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</si>
  <si>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</si>
  <si>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</si>
  <si>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</si>
  <si>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</si>
  <si>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</si>
  <si>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</si>
  <si>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</si>
  <si>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</si>
  <si>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</si>
  <si>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</si>
  <si>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</si>
  <si>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</si>
  <si>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</si>
  <si>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</si>
  <si>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</si>
  <si>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</si>
  <si>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</si>
  <si>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</si>
  <si>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</si>
  <si>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</si>
  <si>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</si>
  <si>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</si>
  <si>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</si>
  <si>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</si>
  <si>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</si>
  <si>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</si>
  <si>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</si>
  <si>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</si>
  <si>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</si>
  <si>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</si>
  <si>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</si>
  <si>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</si>
  <si>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</si>
  <si>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</si>
  <si>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</si>
  <si>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</si>
  <si>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</si>
  <si>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</si>
  <si>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</si>
  <si>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</si>
  <si>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</si>
  <si>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</si>
  <si>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</si>
  <si>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</si>
  <si>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</si>
  <si>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</si>
  <si>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</si>
  <si>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</si>
  <si>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</si>
  <si>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</si>
  <si>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</si>
  <si>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</si>
  <si>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</si>
  <si>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</si>
  <si>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</si>
  <si>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</si>
  <si>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</si>
  <si>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</si>
  <si>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</si>
  <si>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</si>
  <si>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</si>
  <si>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</si>
  <si>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</si>
  <si>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</si>
  <si>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</si>
  <si>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</si>
  <si>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</si>
  <si>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</si>
  <si>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</si>
  <si>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</si>
  <si>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</si>
  <si>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</si>
  <si>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</si>
  <si>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</si>
  <si>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</si>
  <si>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</si>
  <si>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</si>
  <si>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</si>
  <si>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</si>
  <si>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</si>
  <si>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</si>
  <si>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</si>
  <si>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</si>
  <si>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</si>
  <si>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</si>
  <si>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</si>
  <si>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</si>
  <si>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</si>
  <si>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</si>
  <si>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</si>
  <si>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</si>
  <si>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</si>
  <si>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</si>
  <si>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</si>
  <si>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</si>
  <si>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</si>
  <si>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</si>
  <si>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</si>
  <si>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</si>
  <si>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</si>
  <si>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</si>
  <si>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</si>
  <si>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</si>
  <si>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</si>
  <si>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</si>
  <si>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</si>
  <si>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</si>
  <si>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</si>
  <si>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</si>
  <si>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</si>
  <si>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</si>
  <si>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</si>
  <si>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</si>
  <si>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</si>
  <si>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</si>
  <si>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</si>
  <si>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</si>
  <si>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</si>
  <si>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</si>
  <si>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</si>
  <si>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</si>
  <si>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</si>
  <si>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</si>
  <si>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</si>
  <si>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</si>
  <si>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</si>
  <si>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</si>
  <si>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</si>
  <si>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</si>
  <si>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</si>
  <si>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</si>
  <si>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</si>
  <si>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</si>
  <si>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</si>
  <si>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</si>
  <si>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</si>
  <si>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</si>
  <si>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</si>
  <si>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</si>
  <si>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</si>
  <si>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</si>
  <si>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</si>
  <si>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</si>
  <si>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</si>
  <si>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</si>
  <si>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</si>
  <si>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</si>
  <si>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</si>
  <si>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</si>
  <si>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</si>
  <si>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</si>
  <si>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</si>
  <si>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</si>
  <si>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</si>
  <si>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</si>
  <si>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</si>
  <si>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</si>
  <si>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</si>
  <si>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</si>
  <si>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</si>
  <si>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</si>
  <si>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</si>
  <si>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</si>
  <si>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</si>
  <si>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</si>
  <si>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</si>
  <si>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</si>
  <si>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</si>
  <si>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</si>
  <si>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</si>
  <si>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</si>
  <si>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</si>
  <si>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</si>
  <si>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</si>
  <si>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</si>
  <si>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</si>
  <si>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</si>
  <si>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</si>
  <si>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</si>
  <si>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</si>
  <si>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</si>
  <si>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</si>
  <si>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</si>
  <si>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</si>
  <si>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</si>
  <si>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</si>
  <si>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</si>
  <si>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</si>
  <si>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</si>
  <si>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</si>
  <si>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</si>
  <si>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</si>
  <si>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</si>
  <si>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</si>
  <si>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</si>
  <si>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</si>
  <si>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</si>
  <si>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</si>
  <si>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</si>
  <si>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</si>
  <si>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</si>
  <si>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</si>
  <si>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</si>
  <si>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</si>
  <si>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</si>
  <si>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</si>
  <si>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</si>
  <si>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</si>
  <si>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</si>
  <si>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</si>
  <si>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</si>
  <si>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</si>
  <si>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</si>
  <si>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</si>
  <si>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</si>
  <si>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</si>
  <si>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</si>
  <si>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</si>
  <si>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</si>
  <si>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</si>
  <si>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</si>
  <si>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</si>
  <si>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</si>
  <si>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</si>
  <si>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</si>
  <si>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</si>
  <si>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</si>
  <si>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</si>
  <si>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</si>
  <si>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</si>
  <si>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</si>
  <si>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</si>
  <si>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</si>
  <si>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</si>
  <si>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</si>
  <si>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</si>
  <si>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</si>
  <si>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</si>
  <si>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</si>
  <si>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</si>
  <si>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</si>
  <si>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</si>
  <si>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</si>
  <si>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</si>
  <si>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</si>
  <si>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</si>
  <si>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</si>
  <si>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</si>
  <si>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</si>
  <si>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</si>
  <si>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</si>
  <si>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</si>
  <si>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</si>
  <si>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</si>
  <si>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</si>
  <si>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</si>
  <si>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</si>
  <si>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</si>
  <si>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</si>
  <si>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</si>
  <si>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</si>
  <si>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</si>
  <si>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</si>
  <si>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</si>
  <si>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</si>
  <si>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</si>
  <si>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</si>
  <si>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</si>
  <si>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</si>
  <si>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</si>
  <si>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</si>
  <si>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</si>
  <si>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</si>
  <si>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</si>
  <si>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</si>
  <si>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</si>
  <si>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</si>
  <si>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</si>
  <si>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</si>
  <si>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</si>
  <si>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</si>
  <si>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</si>
  <si>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</si>
  <si>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</si>
  <si>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</si>
  <si>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</si>
  <si>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</si>
  <si>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</si>
  <si>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</si>
  <si>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</si>
  <si>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</si>
  <si>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</si>
  <si>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</si>
  <si>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</si>
  <si>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</si>
  <si>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</si>
  <si>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</si>
  <si>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</si>
  <si>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</si>
  <si>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</si>
  <si>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</si>
  <si>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</si>
  <si>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</si>
  <si>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</si>
  <si>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</si>
  <si>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</si>
  <si>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</si>
  <si>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</si>
  <si>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</si>
  <si>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</si>
  <si>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</si>
  <si>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</si>
  <si>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</si>
  <si>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</si>
  <si>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</si>
  <si>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</si>
  <si>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</si>
  <si>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</si>
  <si>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</si>
  <si>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</si>
  <si>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</si>
  <si>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</si>
  <si>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</si>
  <si>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</si>
  <si>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</si>
  <si>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</si>
  <si>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</si>
  <si>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</si>
  <si>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</si>
  <si>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</si>
  <si>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</si>
  <si>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</si>
  <si>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</si>
  <si>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</si>
  <si>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</si>
  <si>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</si>
  <si>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</si>
  <si>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</si>
  <si>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</si>
  <si>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</si>
  <si>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</si>
  <si>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</si>
  <si>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</si>
  <si>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</si>
  <si>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</si>
  <si>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</si>
  <si>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</si>
  <si>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</si>
  <si>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</si>
  <si>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</si>
  <si>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</si>
  <si>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</si>
  <si>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</si>
  <si>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</si>
  <si>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</si>
  <si>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</si>
  <si>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</si>
  <si>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</si>
  <si>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</si>
  <si>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</si>
  <si>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</si>
  <si>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</si>
  <si>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</si>
  <si>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</si>
  <si>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</si>
  <si>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</si>
  <si>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</si>
  <si>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</si>
  <si>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</si>
  <si>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</si>
  <si>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</si>
  <si>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</si>
  <si>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</si>
  <si>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</si>
  <si>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</si>
  <si>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</si>
  <si>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</si>
  <si>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</si>
  <si>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</si>
  <si>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</si>
  <si>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</si>
  <si>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</si>
  <si>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</si>
  <si>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</si>
  <si>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</si>
  <si>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</si>
  <si>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</si>
  <si>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</si>
  <si>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</si>
  <si>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</si>
  <si>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</si>
  <si>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</si>
  <si>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</si>
  <si>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</si>
  <si>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</si>
  <si>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</si>
  <si>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</si>
  <si>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</si>
  <si>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</si>
  <si>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</si>
  <si>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</si>
  <si>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</si>
  <si>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</si>
  <si>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</si>
  <si>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</si>
  <si>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</si>
  <si>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</si>
  <si>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</si>
  <si>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</si>
  <si>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</si>
  <si>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</si>
  <si>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</si>
  <si>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</si>
  <si>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</si>
  <si>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</si>
  <si>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</si>
  <si>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</si>
  <si>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</si>
  <si>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</si>
  <si>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</si>
  <si>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</si>
  <si>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</si>
  <si>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</si>
  <si>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</si>
  <si>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</si>
  <si>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</si>
  <si>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</si>
  <si>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</si>
  <si>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</si>
  <si>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</si>
  <si>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</si>
  <si>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</si>
  <si>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</si>
  <si>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</si>
  <si>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</si>
  <si>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</si>
  <si>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</si>
  <si>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</si>
  <si>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</si>
  <si>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</si>
  <si>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</si>
  <si>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</si>
  <si>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</si>
  <si>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</si>
  <si>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</si>
  <si>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</si>
  <si>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</si>
  <si>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</si>
  <si>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</si>
  <si>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</si>
  <si>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</si>
  <si>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</si>
  <si>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</si>
  <si>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</si>
  <si>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</si>
  <si>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</si>
  <si>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</si>
  <si>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</si>
  <si>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</si>
  <si>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</si>
  <si>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</si>
  <si>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</si>
  <si>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</si>
  <si>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</si>
  <si>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</si>
  <si>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</si>
  <si>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</si>
  <si>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</si>
  <si>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</si>
  <si>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</si>
  <si>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</si>
  <si>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</si>
  <si>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</si>
  <si>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</si>
  <si>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</si>
  <si>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</si>
  <si>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</si>
  <si>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</si>
  <si>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</si>
  <si>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</si>
  <si>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</si>
  <si>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</si>
  <si>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</si>
  <si>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</si>
  <si>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</si>
  <si>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</si>
  <si>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</si>
  <si>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</si>
  <si>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</si>
  <si>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</si>
  <si>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</si>
  <si>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</si>
  <si>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</si>
  <si>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</si>
  <si>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</si>
  <si>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</si>
  <si>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</si>
  <si>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</si>
  <si>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</si>
  <si>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</si>
  <si>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</si>
  <si>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</si>
  <si>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</si>
  <si>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</si>
  <si>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</si>
  <si>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</si>
  <si>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</si>
  <si>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</si>
  <si>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</si>
  <si>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</si>
  <si>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</si>
  <si>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</si>
  <si>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</si>
  <si>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</si>
  <si>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</si>
  <si>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</si>
  <si>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</si>
  <si>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</si>
  <si>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</si>
  <si>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</si>
  <si>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</si>
  <si>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</si>
  <si>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</si>
  <si>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</si>
  <si>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</si>
  <si>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</si>
  <si>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</si>
  <si>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</si>
  <si>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</si>
  <si>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</si>
  <si>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</si>
  <si>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</si>
  <si>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</si>
  <si>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</si>
  <si>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</si>
  <si>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</si>
  <si>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</si>
  <si>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</si>
  <si>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</si>
  <si>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</si>
  <si>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</si>
  <si>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</si>
  <si>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</si>
  <si>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</si>
  <si>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</si>
  <si>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</si>
  <si>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</si>
  <si>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</si>
  <si>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</si>
  <si>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</si>
  <si>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</si>
  <si>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</si>
  <si>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</si>
  <si>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</si>
  <si>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</si>
  <si>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</si>
  <si>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</si>
  <si>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</si>
  <si>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</si>
  <si>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</si>
  <si>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</si>
  <si>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</si>
  <si>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</si>
  <si>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</si>
  <si>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</si>
  <si>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</si>
  <si>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</si>
  <si>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</si>
  <si>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</si>
  <si>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</si>
  <si>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</si>
  <si>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</si>
  <si>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</si>
  <si>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</si>
  <si>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</si>
  <si>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</si>
  <si>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</si>
  <si>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</si>
  <si>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</si>
  <si>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</si>
  <si>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</si>
  <si>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</si>
  <si>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</si>
  <si>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</si>
  <si>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</si>
  <si>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</si>
  <si>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</si>
  <si>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</si>
  <si>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</si>
  <si>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</si>
  <si>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</si>
  <si>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</si>
  <si>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</si>
  <si>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</si>
  <si>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</si>
  <si>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</si>
  <si>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</si>
  <si>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</si>
  <si>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</si>
  <si>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</si>
  <si>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</si>
  <si>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</si>
  <si>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</si>
  <si>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</si>
  <si>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</si>
  <si>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</si>
  <si>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</si>
  <si>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</si>
  <si>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</si>
  <si>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</si>
  <si>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</si>
  <si>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</si>
  <si>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</si>
  <si>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</si>
  <si>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</si>
  <si>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</si>
  <si>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</si>
  <si>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</si>
  <si>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</si>
  <si>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</si>
  <si>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</si>
  <si>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</si>
  <si>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</si>
  <si>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</si>
  <si>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</si>
  <si>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</si>
  <si>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</si>
  <si>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</si>
  <si>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</si>
  <si>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</si>
  <si>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</si>
  <si>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</si>
  <si>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</si>
  <si>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</si>
  <si>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</si>
  <si>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</si>
  <si>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</si>
  <si>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</si>
  <si>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</si>
  <si>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</si>
  <si>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</si>
  <si>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</si>
  <si>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</si>
  <si>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</si>
  <si>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</si>
  <si>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</si>
  <si>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</si>
  <si>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</si>
  <si>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</si>
  <si>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</si>
  <si>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</si>
  <si>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</si>
  <si>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</si>
  <si>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</si>
  <si>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</si>
  <si>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</si>
  <si>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</si>
  <si>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</si>
  <si>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</si>
  <si>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</si>
  <si>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</si>
  <si>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</si>
  <si>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</si>
  <si>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</si>
  <si>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</si>
  <si>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</si>
  <si>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</si>
  <si>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</si>
  <si>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</si>
  <si>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</si>
  <si>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</si>
  <si>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</si>
  <si>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</si>
  <si>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</si>
  <si>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</si>
  <si>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</si>
  <si>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</si>
  <si>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</si>
  <si>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</si>
  <si>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</si>
  <si>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</si>
  <si>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</si>
  <si>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</si>
  <si>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</si>
  <si>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</si>
  <si>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</si>
  <si>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</si>
  <si>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</si>
  <si>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</si>
  <si>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</si>
  <si>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</si>
  <si>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</si>
  <si>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</si>
  <si>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</si>
  <si>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</si>
  <si>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</si>
  <si>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</si>
  <si>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</si>
  <si>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</si>
  <si>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</si>
  <si>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</si>
  <si>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</si>
  <si>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</si>
  <si>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</si>
  <si>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</si>
  <si>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</si>
  <si>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</si>
  <si>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</si>
  <si>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</si>
  <si>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</si>
  <si>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</si>
  <si>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</si>
  <si>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</si>
  <si>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</si>
  <si>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</si>
  <si>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</si>
  <si>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</si>
  <si>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</si>
  <si>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</si>
  <si>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</si>
  <si>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</si>
  <si>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</si>
  <si>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</si>
  <si>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</si>
  <si>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</si>
  <si>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</si>
  <si>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</si>
  <si>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</si>
  <si>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</si>
  <si>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</si>
  <si>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</si>
  <si>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</si>
  <si>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</si>
  <si>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</si>
  <si>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</si>
  <si>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</si>
  <si>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</si>
  <si>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</si>
  <si>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</si>
  <si>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</si>
  <si>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</si>
  <si>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</si>
  <si>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</si>
  <si>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</si>
  <si>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</si>
  <si>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</si>
  <si>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</si>
  <si>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</si>
  <si>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</si>
  <si>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</si>
  <si>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</si>
  <si>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</si>
  <si>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</si>
  <si>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</si>
  <si>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</si>
  <si>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</si>
  <si>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</si>
  <si>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</si>
  <si>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</si>
  <si>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</si>
  <si>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</si>
  <si>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</si>
  <si>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</si>
  <si>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</si>
  <si>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</si>
  <si>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</si>
  <si>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</si>
  <si>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</si>
  <si>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</si>
  <si>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</si>
  <si>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</si>
  <si>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</si>
  <si>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</si>
  <si>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</si>
  <si>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</si>
  <si>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</si>
  <si>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</si>
  <si>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</si>
  <si>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</si>
  <si>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</si>
  <si>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</si>
  <si>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</si>
  <si>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</si>
  <si>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</si>
  <si>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</si>
  <si>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</si>
  <si>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</si>
  <si>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</si>
  <si>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</si>
  <si>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</si>
  <si>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</si>
  <si>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</si>
  <si>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</si>
  <si>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</si>
  <si>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</si>
  <si>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</si>
  <si>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</si>
  <si>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</si>
  <si>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</si>
  <si>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</si>
  <si>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</si>
  <si>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</si>
  <si>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</si>
  <si>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</si>
  <si>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</si>
  <si>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</si>
  <si>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</si>
  <si>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</si>
  <si>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</si>
  <si>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</si>
  <si>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</si>
  <si>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</si>
  <si>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</si>
  <si>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</si>
  <si>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</si>
  <si>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</si>
  <si>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</si>
  <si>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</si>
  <si>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</si>
  <si>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</si>
  <si>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</si>
  <si>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</si>
  <si>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</si>
  <si>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</si>
  <si>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</si>
  <si>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</si>
  <si>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</si>
  <si>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</si>
  <si>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</si>
  <si>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</si>
  <si>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</si>
  <si>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</si>
  <si>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</si>
  <si>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</si>
  <si>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</si>
  <si>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</si>
  <si>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</si>
  <si>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</si>
  <si>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</si>
  <si>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</si>
  <si>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</si>
  <si>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</si>
  <si>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</si>
  <si>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</si>
  <si>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</si>
  <si>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</si>
  <si>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</si>
  <si>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</si>
  <si>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</si>
  <si>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</si>
  <si>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</si>
  <si>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</si>
  <si>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</si>
  <si>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</si>
  <si>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</si>
  <si>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</si>
  <si>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</si>
  <si>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</si>
  <si>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</si>
  <si>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</si>
  <si>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</si>
  <si>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</si>
  <si>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</si>
  <si>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</si>
  <si>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</si>
  <si>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</si>
  <si>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</si>
  <si>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</si>
  <si>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</si>
  <si>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</si>
  <si>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</si>
  <si>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</si>
  <si>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</si>
  <si>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</si>
  <si>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</si>
  <si>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</si>
  <si>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</si>
  <si>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</si>
  <si>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</si>
  <si>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</si>
  <si>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</si>
  <si>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</si>
  <si>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</si>
  <si>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</si>
  <si>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</si>
  <si>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</si>
  <si>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</si>
  <si>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</si>
  <si>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</si>
  <si>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</si>
  <si>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</si>
  <si>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</si>
  <si>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</si>
  <si>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</si>
  <si>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</si>
  <si>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</si>
  <si>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</si>
  <si>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</si>
  <si>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</si>
  <si>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</si>
  <si>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</si>
  <si>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</si>
  <si>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</si>
  <si>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</si>
  <si>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</si>
  <si>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</si>
  <si>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</si>
  <si>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</si>
  <si>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</si>
  <si>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</si>
  <si>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</si>
  <si>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</si>
  <si>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</si>
  <si>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</si>
  <si>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</si>
  <si>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</si>
  <si>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</si>
  <si>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</si>
  <si>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</si>
  <si>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</si>
  <si>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</si>
  <si>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</si>
  <si>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</si>
  <si>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</si>
  <si>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</si>
  <si>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</si>
  <si>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</si>
  <si>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</si>
  <si>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</si>
  <si>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</si>
  <si>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</si>
  <si>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</si>
  <si>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</si>
  <si>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</si>
  <si>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</si>
  <si>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</si>
  <si>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</si>
  <si>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</si>
  <si>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</si>
  <si>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</si>
  <si>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</si>
  <si>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</si>
  <si>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</si>
  <si>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</si>
  <si>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</si>
  <si>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</si>
  <si>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</si>
  <si>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</si>
  <si>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</si>
  <si>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</si>
  <si>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</si>
  <si>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</si>
  <si>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</si>
  <si>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</si>
  <si>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</si>
  <si>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</si>
  <si>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</si>
  <si>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</si>
  <si>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</si>
  <si>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</si>
  <si>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</si>
  <si>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</si>
  <si>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</si>
  <si>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</si>
  <si>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</si>
  <si>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</si>
  <si>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</si>
  <si>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</si>
  <si>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</si>
  <si>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</si>
  <si>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</si>
  <si>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</si>
  <si>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</si>
  <si>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</si>
  <si>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</si>
  <si>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</si>
  <si>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</si>
  <si>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</si>
  <si>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</si>
  <si>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</si>
  <si>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</si>
  <si>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</si>
  <si>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</si>
  <si>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</si>
  <si>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</si>
  <si>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</si>
  <si>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</si>
  <si>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</si>
  <si>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</si>
  <si>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</si>
  <si>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</si>
  <si>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</si>
  <si>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</si>
  <si>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</si>
  <si>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</si>
  <si>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</si>
  <si>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</si>
  <si>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</si>
  <si>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</si>
  <si>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</si>
  <si>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</si>
  <si>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</si>
  <si>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</si>
  <si>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</si>
  <si>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</si>
  <si>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</si>
  <si>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</si>
  <si>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</si>
  <si>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</si>
  <si>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</si>
  <si>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</si>
  <si>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</si>
  <si>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</si>
  <si>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</si>
  <si>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</si>
  <si>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</si>
  <si>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</si>
  <si>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</si>
  <si>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</si>
  <si>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</si>
  <si>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</si>
  <si>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</si>
  <si>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</si>
  <si>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</si>
  <si>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</si>
  <si>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</si>
  <si>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</si>
  <si>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</si>
  <si>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</si>
  <si>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</si>
  <si>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</si>
  <si>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</si>
  <si>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</si>
  <si>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</si>
  <si>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</si>
  <si>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</si>
  <si>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</si>
  <si>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</si>
  <si>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</si>
  <si>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</si>
  <si>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</si>
  <si>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</si>
  <si>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</si>
  <si>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</si>
  <si>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</si>
  <si>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</si>
  <si>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</si>
  <si>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</si>
  <si>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</si>
  <si>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</si>
  <si>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</si>
  <si>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</si>
  <si>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</si>
  <si>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</si>
  <si>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</si>
  <si>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</si>
  <si>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</si>
  <si>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</si>
  <si>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</si>
  <si>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</si>
  <si>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</si>
  <si>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</si>
  <si>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</si>
  <si>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</si>
  <si>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</si>
  <si>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</si>
  <si>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</si>
  <si>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</si>
  <si>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</si>
  <si>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</si>
  <si>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</si>
  <si>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</si>
  <si>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</si>
  <si>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</si>
  <si>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</si>
  <si>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</si>
  <si>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</si>
  <si>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</si>
  <si>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</si>
  <si>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</si>
  <si>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</si>
  <si>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</si>
  <si>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</si>
  <si>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</si>
  <si>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</si>
  <si>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</si>
  <si>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</si>
  <si>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</si>
  <si>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</si>
  <si>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</si>
  <si>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</si>
  <si>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</si>
  <si>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</si>
  <si>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</si>
  <si>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</si>
  <si>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</si>
  <si>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</si>
  <si>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</si>
  <si>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</si>
  <si>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</si>
  <si>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</si>
  <si>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</si>
  <si>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</si>
  <si>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</si>
  <si>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</si>
  <si>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</si>
  <si>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</si>
  <si>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</si>
  <si>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</si>
  <si>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</si>
  <si>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</si>
  <si>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</si>
  <si>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</si>
  <si>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</si>
  <si>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</si>
  <si>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</si>
  <si>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</si>
  <si>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</si>
  <si>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</si>
  <si>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</si>
  <si>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</si>
  <si>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</si>
  <si>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</si>
  <si>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</si>
  <si>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</si>
  <si>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</si>
  <si>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</si>
  <si>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</si>
  <si>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</si>
  <si>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</si>
  <si>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</si>
  <si>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</si>
  <si>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</si>
  <si>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</si>
  <si>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</si>
  <si>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</si>
  <si>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</si>
  <si>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</si>
  <si>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</si>
  <si>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</si>
  <si>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</si>
  <si>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</si>
  <si>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</si>
  <si>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</si>
  <si>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</si>
  <si>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</si>
  <si>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</si>
  <si>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</si>
  <si>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</si>
  <si>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</si>
  <si>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</si>
  <si>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</si>
  <si>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</si>
  <si>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</si>
  <si>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</si>
  <si>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</si>
  <si>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</si>
  <si>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</si>
  <si>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</si>
  <si>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</si>
  <si>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</si>
  <si>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</si>
  <si>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</si>
  <si>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</si>
  <si>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</si>
  <si>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</si>
  <si>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</si>
  <si>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</si>
  <si>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</si>
  <si>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</si>
  <si>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</si>
  <si>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</si>
  <si>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</si>
  <si>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</si>
  <si>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</si>
  <si>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</si>
  <si>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</si>
  <si>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</si>
  <si>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</si>
  <si>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</si>
  <si>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</si>
  <si>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</si>
  <si>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</si>
  <si>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</si>
  <si>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</si>
  <si>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</si>
  <si>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</si>
  <si>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</si>
  <si>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</si>
  <si>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</si>
  <si>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</si>
  <si>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</si>
  <si>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</si>
  <si>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</si>
  <si>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</si>
  <si>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</si>
  <si>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</si>
  <si>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</si>
  <si>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</si>
  <si>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</si>
  <si>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</si>
  <si>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</si>
  <si>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</si>
  <si>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</si>
  <si>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</si>
  <si>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</si>
  <si>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</si>
  <si>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</si>
  <si>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</si>
  <si>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</si>
  <si>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</si>
  <si>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</si>
  <si>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</si>
  <si>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</si>
  <si>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</si>
  <si>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</si>
  <si>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</si>
  <si>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</si>
  <si>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</si>
  <si>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</si>
  <si>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</si>
  <si>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</si>
  <si>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</si>
  <si>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</si>
  <si>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</si>
  <si>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</si>
  <si>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</si>
  <si>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</si>
  <si>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</si>
  <si>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</si>
  <si>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</si>
  <si>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</si>
  <si>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</si>
  <si>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</si>
  <si>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</si>
  <si>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</si>
  <si>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</si>
  <si>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</si>
  <si>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</si>
  <si>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</si>
  <si>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</si>
  <si>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</si>
  <si>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</si>
  <si>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</si>
  <si>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</si>
  <si>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</si>
  <si>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</si>
  <si>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</si>
  <si>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</si>
  <si>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</si>
  <si>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</si>
  <si>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</si>
  <si>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</si>
  <si>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</si>
  <si>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</si>
  <si>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</si>
  <si>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</si>
  <si>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</si>
  <si>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</si>
  <si>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</si>
  <si>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</si>
  <si>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</si>
  <si>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</si>
  <si>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</si>
  <si>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</si>
  <si>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</si>
  <si>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</si>
  <si>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</si>
  <si>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</si>
  <si>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</si>
  <si>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</si>
  <si>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</si>
  <si>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</si>
  <si>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</si>
  <si>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</si>
  <si>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</si>
  <si>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</si>
  <si>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</si>
  <si>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</si>
  <si>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</si>
  <si>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</si>
  <si>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</si>
  <si>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</si>
  <si>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</si>
  <si>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</si>
  <si>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</si>
  <si>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</si>
  <si>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</si>
  <si>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</si>
  <si>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</si>
  <si>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</si>
  <si>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</si>
  <si>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</si>
  <si>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</si>
  <si>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</si>
  <si>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</si>
  <si>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</si>
  <si>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</si>
  <si>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</si>
  <si>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</si>
  <si>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</si>
  <si>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</si>
  <si>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</si>
  <si>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</si>
  <si>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</si>
  <si>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</si>
  <si>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</si>
  <si>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</si>
  <si>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</si>
  <si>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</si>
  <si>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</si>
  <si>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</si>
  <si>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</si>
  <si>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</si>
  <si>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</si>
  <si>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</si>
  <si>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</si>
  <si>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</si>
  <si>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</si>
  <si>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</si>
  <si>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</si>
  <si>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</si>
  <si>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</si>
  <si>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</si>
  <si>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</si>
  <si>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</si>
  <si>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</si>
  <si>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</si>
  <si>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</si>
  <si>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</si>
  <si>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</si>
  <si>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</si>
  <si>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</si>
  <si>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</si>
  <si>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</si>
  <si>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</si>
  <si>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</si>
  <si>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</si>
  <si>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</si>
  <si>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</si>
  <si>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</si>
  <si>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</si>
  <si>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</si>
  <si>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</si>
  <si>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</si>
  <si>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</si>
  <si>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</si>
  <si>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</si>
  <si>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</si>
  <si>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</si>
  <si>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</si>
  <si>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</si>
  <si>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</si>
  <si>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</si>
  <si>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</si>
  <si>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</si>
  <si>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</si>
  <si>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</si>
  <si>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</si>
  <si>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</si>
  <si>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</si>
  <si>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</si>
  <si>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</si>
  <si>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</si>
  <si>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</si>
  <si>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</si>
  <si>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</si>
  <si>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</si>
  <si>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</si>
  <si>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</si>
  <si>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</si>
  <si>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</si>
  <si>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</si>
  <si>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</si>
  <si>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</si>
  <si>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</si>
  <si>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</si>
  <si>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</si>
  <si>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</si>
  <si>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</si>
  <si>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</si>
  <si>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</si>
  <si>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</si>
  <si>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</si>
  <si>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</si>
  <si>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</si>
  <si>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</si>
  <si>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</si>
  <si>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</si>
  <si>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</si>
  <si>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</si>
  <si>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</si>
  <si>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</si>
  <si>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</si>
  <si>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</si>
  <si>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</si>
  <si>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</si>
  <si>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</si>
  <si>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</si>
  <si>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</si>
  <si>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</si>
  <si>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</si>
  <si>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</si>
  <si>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</si>
  <si>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</si>
  <si>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</si>
  <si>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</si>
  <si>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</si>
  <si>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</si>
  <si>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</si>
  <si>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</si>
  <si>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</si>
  <si>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</si>
  <si>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</si>
  <si>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</si>
  <si>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</si>
  <si>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</si>
  <si>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</si>
  <si>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</si>
  <si>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</si>
  <si>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</si>
  <si>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</si>
  <si>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</si>
  <si>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</si>
  <si>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</si>
  <si>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</si>
  <si>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</si>
  <si>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</si>
  <si>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</si>
  <si>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</si>
  <si>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</si>
  <si>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</si>
  <si>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</si>
  <si>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</si>
  <si>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</si>
  <si>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</si>
  <si>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</si>
  <si>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</si>
  <si>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</si>
  <si>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</si>
  <si>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</si>
  <si>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</si>
  <si>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</si>
  <si>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</si>
  <si>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</si>
  <si>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</si>
  <si>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</si>
  <si>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</si>
  <si>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</si>
  <si>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</si>
  <si>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</si>
  <si>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</si>
  <si>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</si>
  <si>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</si>
  <si>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</si>
  <si>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</si>
  <si>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</si>
  <si>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</si>
  <si>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</si>
  <si>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</si>
  <si>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</si>
  <si>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</si>
  <si>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</si>
  <si>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</si>
  <si>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</si>
  <si>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</si>
  <si>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</si>
  <si>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</si>
  <si>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</si>
  <si>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</si>
  <si>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</si>
  <si>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</si>
  <si>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</si>
  <si>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</si>
  <si>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</si>
  <si>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</si>
  <si>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</si>
  <si>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</si>
  <si>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</si>
  <si>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</si>
  <si>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</si>
  <si>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</si>
  <si>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</si>
  <si>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</si>
  <si>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</si>
  <si>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</si>
  <si>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</si>
  <si>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</si>
  <si>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</si>
  <si>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</si>
  <si>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</si>
  <si>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</si>
  <si>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</si>
  <si>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</si>
  <si>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</si>
  <si>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</si>
  <si>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</si>
  <si>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</si>
  <si>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</si>
  <si>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</si>
  <si>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</si>
  <si>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</si>
  <si>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</si>
  <si>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</si>
  <si>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</si>
  <si>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</si>
  <si>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</si>
  <si>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</si>
  <si>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</si>
  <si>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</si>
  <si>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</si>
  <si>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</si>
  <si>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</si>
  <si>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</si>
  <si>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</si>
  <si>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</si>
  <si>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</si>
  <si>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</si>
  <si>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</si>
  <si>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</si>
  <si>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</si>
  <si>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</si>
  <si>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</si>
  <si>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</si>
  <si>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</si>
  <si>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</si>
  <si>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</si>
  <si>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</si>
  <si>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</si>
  <si>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</si>
  <si>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</si>
  <si>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</si>
  <si>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</si>
  <si>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</si>
  <si>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</si>
  <si>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</si>
  <si>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</si>
  <si>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</si>
  <si>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</si>
  <si>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</si>
  <si>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</si>
  <si>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</si>
  <si>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</si>
  <si>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</si>
  <si>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</si>
  <si>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</si>
  <si>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</si>
  <si>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</si>
  <si>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</si>
  <si>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</si>
  <si>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</si>
  <si>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</si>
  <si>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</si>
  <si>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</si>
  <si>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</si>
  <si>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</si>
  <si>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</si>
  <si>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</si>
  <si>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</si>
  <si>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</si>
  <si>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</si>
  <si>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</si>
  <si>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</si>
  <si>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</si>
  <si>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</si>
  <si>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</si>
  <si>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</si>
  <si>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</si>
  <si>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</si>
  <si>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</si>
  <si>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</si>
  <si>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</si>
  <si>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</si>
  <si>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</si>
  <si>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</si>
  <si>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</si>
  <si>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</si>
  <si>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</si>
  <si>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</si>
  <si>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</si>
  <si>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</si>
  <si>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</si>
  <si>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</si>
  <si>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</si>
  <si>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</si>
  <si>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</si>
  <si>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</si>
  <si>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</si>
  <si>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</si>
  <si>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</si>
  <si>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</si>
  <si>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</si>
  <si>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</si>
  <si>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</si>
  <si>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</si>
  <si>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</si>
  <si>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</si>
  <si>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</si>
  <si>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</si>
  <si>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</si>
  <si>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</si>
  <si>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</si>
  <si>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</si>
  <si>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</si>
  <si>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</si>
  <si>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</si>
  <si>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</si>
  <si>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</si>
  <si>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</si>
  <si>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</si>
  <si>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</si>
  <si>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</si>
  <si>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</si>
  <si>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</si>
  <si>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</si>
  <si>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</si>
  <si>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</si>
  <si>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</si>
  <si>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</si>
  <si>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</si>
  <si>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</si>
  <si>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</si>
  <si>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</si>
  <si>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</si>
  <si>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</si>
  <si>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</si>
  <si>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</si>
  <si>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</si>
  <si>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</si>
  <si>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</si>
  <si>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</si>
  <si>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</si>
  <si>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</si>
  <si>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</si>
  <si>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</si>
  <si>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</si>
  <si>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</si>
  <si>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</si>
  <si>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</si>
  <si>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</si>
  <si>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</si>
  <si>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</si>
  <si>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</si>
  <si>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</si>
  <si>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</si>
  <si>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</si>
  <si>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</si>
  <si>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</si>
  <si>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</si>
  <si>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</si>
  <si>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</si>
  <si>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</si>
  <si>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</si>
  <si>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</si>
  <si>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</si>
  <si>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</si>
  <si>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</si>
  <si>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</si>
  <si>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</si>
  <si>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</si>
  <si>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</si>
  <si>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</si>
  <si>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</si>
  <si>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</si>
  <si>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</si>
  <si>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</si>
  <si>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</si>
  <si>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</si>
  <si>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</si>
  <si>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</si>
  <si>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</si>
  <si>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</si>
  <si>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</si>
  <si>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</si>
  <si>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</si>
  <si>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</si>
  <si>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</si>
  <si>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</si>
  <si>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</si>
  <si>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</si>
  <si>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</si>
  <si>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</si>
  <si>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</si>
  <si>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</si>
  <si>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</si>
  <si>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</si>
  <si>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</si>
  <si>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</si>
  <si>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</si>
  <si>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</si>
  <si>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</si>
  <si>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</si>
  <si>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</si>
  <si>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</si>
  <si>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</si>
  <si>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</si>
  <si>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</si>
  <si>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</si>
  <si>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</si>
  <si>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</si>
  <si>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</si>
  <si>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</si>
  <si>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</si>
  <si>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</si>
  <si>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</si>
  <si>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</si>
  <si>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</si>
  <si>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</si>
  <si>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</si>
  <si>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</si>
  <si>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</si>
  <si>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</si>
  <si>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</si>
  <si>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</si>
  <si>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</si>
  <si>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</si>
  <si>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</si>
  <si>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</si>
  <si>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</si>
  <si>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</si>
  <si>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</si>
  <si>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</si>
  <si>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</si>
  <si>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</si>
  <si>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</si>
  <si>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</si>
  <si>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</si>
  <si>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</si>
  <si>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</si>
  <si>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</si>
  <si>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</si>
  <si>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</si>
  <si>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</si>
  <si>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</si>
  <si>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</si>
  <si>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</si>
  <si>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</si>
  <si>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</si>
  <si>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</si>
  <si>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</si>
  <si>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</si>
  <si>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</si>
  <si>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</si>
  <si>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</si>
  <si>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</si>
  <si>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</si>
  <si>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</si>
  <si>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</si>
  <si>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</si>
  <si>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</si>
  <si>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</si>
  <si>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</si>
  <si>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</si>
  <si>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</si>
  <si>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</si>
  <si>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</si>
  <si>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</si>
  <si>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</si>
  <si>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</si>
  <si>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</si>
  <si>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</si>
  <si>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</si>
  <si>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</si>
  <si>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</si>
  <si>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</si>
  <si>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</si>
  <si>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</si>
  <si>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</si>
  <si>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</si>
  <si>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</si>
  <si>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</si>
  <si>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</si>
  <si>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</si>
  <si>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</si>
  <si>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</si>
  <si>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</si>
  <si>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</si>
  <si>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</si>
  <si>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</si>
  <si>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</si>
  <si>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</si>
  <si>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</si>
  <si>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</si>
  <si>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</si>
  <si>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</si>
  <si>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</si>
  <si>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</si>
  <si>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</si>
  <si>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</si>
  <si>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</si>
  <si>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</si>
  <si>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</si>
  <si>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</si>
  <si>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</si>
  <si>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</si>
  <si>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</si>
  <si>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</si>
  <si>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</si>
  <si>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</si>
  <si>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</si>
  <si>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</si>
  <si>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</si>
  <si>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</si>
  <si>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</si>
  <si>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</si>
  <si>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</si>
  <si>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</si>
  <si>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</si>
  <si>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</si>
  <si>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</si>
  <si>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</si>
  <si>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</si>
  <si>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</si>
  <si>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</si>
  <si>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</si>
  <si>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</si>
  <si>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</si>
  <si>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</si>
  <si>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</si>
  <si>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</si>
  <si>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</si>
  <si>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</si>
  <si>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</si>
  <si>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</si>
  <si>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</si>
  <si>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</si>
  <si>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</si>
  <si>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</si>
  <si>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</si>
  <si>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</si>
  <si>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</si>
  <si>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</si>
  <si>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</si>
  <si>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</si>
  <si>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</si>
  <si>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</si>
  <si>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</si>
  <si>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</si>
  <si>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</si>
  <si>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</si>
  <si>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</si>
  <si>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</si>
  <si>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</si>
  <si>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</si>
  <si>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</si>
  <si>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</si>
  <si>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</si>
  <si>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</si>
  <si>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</si>
  <si>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</si>
  <si>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</si>
  <si>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</si>
  <si>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</si>
  <si>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</si>
  <si>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</si>
  <si>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</si>
  <si>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</si>
  <si>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</si>
  <si>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</si>
  <si>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</si>
  <si>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</si>
  <si>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</si>
  <si>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</si>
  <si>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</si>
  <si>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</si>
  <si>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</si>
  <si>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</si>
  <si>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</si>
  <si>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</si>
  <si>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</si>
  <si>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</si>
  <si>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</si>
  <si>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</si>
  <si>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</si>
  <si>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</si>
  <si>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</si>
  <si>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</si>
  <si>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</si>
  <si>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</si>
  <si>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</si>
  <si>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</si>
  <si>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</si>
  <si>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</si>
  <si>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</si>
  <si>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</si>
  <si>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</si>
  <si>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</si>
  <si>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</si>
  <si>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</si>
  <si>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</si>
  <si>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</si>
  <si>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</si>
  <si>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</si>
  <si>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</si>
  <si>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</si>
  <si>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</si>
  <si>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</si>
  <si>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</si>
  <si>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</si>
  <si>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</si>
  <si>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</si>
  <si>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</si>
  <si>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</si>
  <si>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</si>
  <si>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</si>
  <si>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</si>
  <si>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</si>
  <si>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</si>
  <si>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</si>
  <si>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</si>
  <si>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</si>
  <si>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</si>
  <si>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</si>
  <si>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</si>
  <si>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</si>
  <si>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</si>
  <si>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</si>
  <si>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</si>
  <si>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</si>
  <si>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</si>
  <si>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</si>
  <si>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</si>
  <si>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</si>
  <si>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</si>
  <si>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</si>
  <si>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</si>
  <si>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</si>
  <si>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</si>
  <si>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</si>
  <si>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</si>
  <si>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</si>
  <si>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</si>
  <si>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</si>
  <si>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</si>
  <si>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</si>
  <si>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</si>
  <si>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</si>
  <si>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</si>
  <si>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</si>
  <si>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</si>
  <si>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</si>
  <si>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</si>
  <si>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</si>
  <si>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</si>
  <si>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</si>
  <si>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</si>
  <si>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</si>
  <si>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</si>
  <si>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</si>
  <si>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</si>
  <si>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</si>
  <si>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</si>
  <si>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</si>
  <si>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</si>
  <si>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</si>
  <si>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</si>
  <si>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</si>
  <si>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</si>
  <si>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</si>
  <si>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</si>
  <si>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</si>
  <si>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</si>
  <si>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</si>
  <si>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</si>
  <si>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</si>
  <si>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</si>
  <si>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</si>
  <si>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</si>
  <si>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</si>
  <si>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</si>
  <si>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</si>
  <si>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</si>
  <si>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</si>
  <si>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</si>
  <si>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</si>
  <si>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</si>
  <si>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</si>
  <si>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</si>
  <si>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</si>
  <si>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</si>
  <si>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</si>
  <si>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</si>
  <si>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</si>
  <si>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</si>
  <si>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</si>
  <si>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</si>
  <si>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</si>
  <si>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</si>
  <si>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</si>
  <si>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</si>
  <si>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</si>
  <si>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</si>
  <si>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</si>
  <si>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</si>
  <si>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</si>
  <si>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</si>
  <si>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</si>
  <si>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</si>
  <si>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</si>
  <si>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</si>
  <si>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</si>
  <si>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</si>
  <si>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</si>
  <si>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</si>
  <si>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</si>
  <si>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</si>
  <si>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</si>
  <si>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</si>
  <si>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</si>
  <si>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</si>
  <si>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</si>
  <si>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</si>
  <si>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</si>
  <si>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</si>
  <si>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</si>
  <si>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</si>
  <si>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</si>
  <si>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</si>
  <si>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</si>
  <si>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</si>
  <si>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</si>
  <si>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</si>
  <si>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</si>
  <si>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</si>
  <si>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</si>
  <si>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</si>
  <si>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</si>
  <si>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</si>
  <si>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</si>
  <si>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</si>
  <si>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</si>
  <si>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</si>
  <si>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</si>
  <si>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</si>
  <si>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</si>
  <si>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</si>
  <si>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</si>
  <si>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</si>
  <si>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</si>
  <si>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</si>
  <si>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</si>
  <si>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</si>
  <si>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</si>
  <si>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</si>
  <si>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</si>
  <si>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</si>
  <si>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</si>
  <si>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</si>
  <si>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</si>
  <si>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</si>
  <si>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</si>
  <si>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</si>
  <si>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</si>
  <si>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</si>
  <si>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</si>
  <si>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</si>
  <si>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</si>
  <si>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</si>
  <si>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</si>
  <si>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</si>
  <si>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</si>
  <si>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</si>
  <si>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</si>
  <si>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</si>
  <si>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</si>
  <si>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</si>
  <si>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</si>
  <si>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</si>
  <si>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</si>
  <si>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</si>
  <si>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</si>
  <si>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</si>
  <si>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</si>
  <si>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</si>
  <si>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</si>
  <si>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</si>
  <si>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</si>
  <si>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</si>
  <si>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</si>
  <si>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</si>
  <si>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</si>
  <si>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</si>
  <si>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</si>
  <si>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</si>
  <si>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</si>
  <si>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</si>
  <si>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</si>
  <si>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</si>
  <si>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</si>
  <si>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</si>
  <si>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</si>
  <si>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</si>
  <si>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</si>
  <si>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</si>
  <si>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</si>
  <si>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</si>
  <si>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</si>
  <si>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</si>
  <si>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</si>
  <si>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</si>
  <si>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</si>
  <si>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</si>
  <si>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</si>
  <si>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</si>
  <si>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</si>
  <si>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</si>
  <si>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</si>
  <si>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</si>
  <si>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</si>
  <si>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</si>
  <si>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</si>
  <si>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</si>
  <si>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</si>
  <si>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</si>
  <si>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</si>
  <si>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</si>
  <si>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</si>
  <si>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</si>
  <si>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</si>
  <si>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</si>
  <si>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</si>
  <si>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</si>
  <si>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</si>
  <si>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</si>
  <si>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</si>
  <si>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</si>
  <si>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</si>
  <si>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</si>
  <si>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</si>
  <si>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</si>
  <si>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</si>
  <si>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</si>
  <si>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</si>
  <si>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</si>
  <si>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</si>
  <si>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</si>
  <si>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</si>
  <si>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</si>
  <si>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</si>
  <si>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</si>
  <si>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</si>
  <si>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</si>
  <si>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</si>
  <si>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</si>
  <si>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</si>
  <si>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</si>
  <si>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</si>
  <si>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</si>
  <si>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</si>
  <si>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</si>
  <si>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</si>
  <si>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</si>
  <si>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</si>
  <si>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</si>
  <si>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</si>
  <si>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</si>
  <si>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</si>
  <si>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</si>
  <si>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</si>
  <si>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</si>
  <si>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</si>
  <si>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</si>
  <si>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</si>
  <si>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</si>
  <si>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</si>
  <si>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</si>
  <si>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</si>
  <si>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</si>
  <si>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</si>
  <si>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</si>
  <si>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</si>
  <si>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</si>
  <si>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</si>
  <si>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</si>
  <si>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</si>
  <si>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</si>
  <si>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</si>
  <si>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</si>
  <si>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</si>
  <si>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</si>
  <si>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</si>
  <si>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</si>
  <si>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</si>
  <si>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</si>
  <si>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</si>
  <si>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</si>
  <si>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</si>
  <si>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</si>
  <si>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</si>
  <si>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</si>
  <si>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</si>
  <si>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</si>
  <si>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</si>
  <si>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</si>
  <si>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</si>
  <si>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</si>
  <si>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</si>
  <si>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</si>
  <si>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</si>
  <si>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</si>
  <si>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</si>
  <si>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</si>
  <si>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</si>
  <si>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</si>
  <si>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</si>
  <si>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</si>
  <si>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</si>
  <si>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</si>
  <si>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</si>
  <si>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</si>
  <si>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</si>
  <si>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</si>
  <si>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</si>
  <si>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</si>
  <si>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</si>
  <si>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</si>
  <si>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</si>
  <si>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</si>
  <si>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</si>
  <si>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</si>
  <si>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</si>
  <si>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</si>
  <si>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</si>
  <si>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</si>
  <si>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</si>
  <si>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</si>
  <si>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</si>
  <si>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</si>
  <si>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</si>
  <si>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</si>
  <si>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</si>
  <si>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</si>
  <si>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</si>
  <si>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</si>
  <si>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</si>
  <si>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</si>
  <si>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</si>
  <si>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</si>
  <si>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</si>
  <si>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</si>
  <si>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</si>
  <si>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</si>
  <si>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</si>
  <si>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</si>
  <si>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</si>
  <si>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</si>
  <si>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</si>
  <si>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</si>
  <si>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</si>
  <si>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</si>
  <si>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</si>
  <si>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</si>
  <si>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</si>
  <si>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</si>
  <si>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</si>
  <si>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</si>
  <si>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</si>
  <si>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</si>
  <si>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</si>
  <si>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</si>
  <si>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</si>
  <si>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</si>
  <si>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</si>
  <si>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</si>
  <si>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</si>
  <si>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</si>
  <si>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</si>
  <si>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</si>
  <si>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</si>
  <si>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</si>
  <si>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</si>
  <si>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</si>
  <si>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</si>
  <si>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</si>
  <si>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</si>
  <si>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</si>
  <si>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</si>
  <si>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</si>
  <si>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</si>
  <si>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</si>
  <si>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</si>
  <si>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</si>
  <si>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</si>
  <si>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</si>
  <si>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</si>
  <si>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</si>
  <si>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</si>
  <si>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</si>
  <si>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</si>
  <si>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</si>
  <si>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</si>
  <si>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</si>
  <si>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</si>
  <si>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</si>
  <si>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</si>
  <si>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</si>
  <si>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</si>
  <si>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</si>
  <si>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</si>
  <si>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</si>
  <si>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</si>
  <si>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</si>
  <si>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</si>
  <si>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</si>
  <si>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</si>
  <si>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</si>
  <si>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</si>
  <si>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</si>
  <si>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</si>
  <si>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</si>
  <si>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</si>
  <si>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</si>
  <si>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</si>
  <si>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</si>
  <si>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</si>
  <si>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</si>
  <si>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</si>
  <si>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</si>
  <si>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</si>
  <si>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</si>
  <si>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</si>
  <si>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</si>
  <si>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</si>
  <si>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</si>
  <si>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</si>
  <si>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</si>
  <si>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</si>
  <si>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</si>
  <si>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</si>
  <si>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</si>
  <si>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</si>
  <si>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</si>
  <si>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</si>
  <si>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</si>
  <si>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</si>
  <si>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</si>
  <si>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</si>
  <si>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</si>
  <si>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</si>
  <si>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</si>
  <si>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</si>
  <si>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</si>
  <si>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</si>
  <si>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</si>
  <si>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</si>
  <si>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</si>
  <si>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</si>
  <si>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</si>
  <si>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</si>
  <si>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</si>
  <si>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</si>
  <si>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</si>
  <si>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</si>
  <si>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</si>
  <si>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</si>
  <si>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</si>
  <si>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</si>
  <si>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</si>
  <si>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</si>
  <si>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</si>
  <si>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</si>
  <si>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</si>
  <si>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</si>
  <si>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</si>
  <si>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</si>
  <si>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</si>
  <si>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</si>
  <si>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</si>
  <si>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</si>
  <si>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</si>
  <si>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</si>
  <si>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</si>
  <si>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</si>
  <si>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</si>
  <si>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</si>
  <si>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</si>
  <si>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</si>
  <si>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</si>
  <si>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</si>
  <si>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</si>
  <si>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</si>
  <si>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</si>
  <si>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</si>
  <si>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</si>
  <si>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</si>
  <si>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</si>
  <si>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</si>
  <si>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</si>
  <si>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</si>
  <si>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</si>
  <si>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</si>
  <si>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</si>
  <si>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</si>
  <si>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</si>
  <si>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</si>
  <si>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</si>
  <si>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</si>
  <si>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</si>
  <si>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</si>
  <si>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</si>
  <si>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</si>
  <si>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</si>
  <si>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</si>
  <si>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</si>
  <si>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</si>
  <si>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</si>
  <si>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</si>
  <si>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</si>
  <si>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</si>
  <si>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</si>
  <si>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</si>
  <si>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</si>
  <si>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</si>
  <si>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</si>
  <si>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</si>
  <si>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</si>
  <si>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</si>
  <si>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</si>
  <si>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</si>
  <si>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</si>
  <si>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</si>
  <si>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</si>
  <si>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</si>
  <si>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</si>
  <si>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</si>
  <si>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</si>
  <si>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</si>
  <si>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</si>
  <si>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</si>
  <si>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</si>
  <si>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</si>
  <si>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</si>
  <si>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</si>
  <si>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</si>
  <si>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</si>
  <si>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</si>
  <si>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</si>
  <si>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</si>
  <si>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</si>
  <si>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</si>
  <si>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</si>
  <si>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</si>
  <si>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</si>
  <si>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</si>
  <si>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</si>
  <si>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</si>
  <si>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</si>
  <si>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</si>
  <si>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</si>
  <si>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</si>
  <si>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</si>
  <si>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</si>
  <si>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</si>
  <si>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</si>
  <si>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</si>
  <si>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</si>
  <si>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</si>
  <si>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</si>
  <si>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</si>
  <si>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</si>
  <si>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</si>
  <si>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</si>
  <si>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</si>
  <si>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</si>
  <si>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</si>
  <si>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</si>
  <si>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</si>
  <si>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</si>
  <si>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</si>
  <si>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</si>
  <si>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</si>
  <si>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</si>
  <si>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</si>
  <si>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</si>
  <si>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</si>
  <si>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</si>
  <si>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</si>
  <si>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</si>
  <si>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</si>
  <si>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</si>
  <si>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</si>
  <si>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</si>
  <si>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</si>
  <si>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</si>
  <si>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</si>
  <si>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</si>
  <si>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</si>
  <si>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</si>
  <si>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</si>
  <si>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</si>
  <si>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</si>
  <si>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</si>
  <si>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</si>
  <si>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</si>
  <si>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</si>
  <si>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</si>
  <si>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</si>
  <si>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</si>
  <si>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</si>
  <si>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</si>
  <si>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</si>
  <si>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</si>
  <si>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</si>
  <si>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</si>
  <si>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</si>
  <si>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</si>
  <si>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</si>
  <si>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</si>
  <si>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</si>
  <si>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</si>
  <si>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</si>
  <si>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</si>
  <si>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</si>
  <si>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</si>
  <si>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</si>
  <si>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</si>
  <si>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</si>
  <si>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</si>
  <si>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</si>
  <si>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</si>
  <si>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</si>
  <si>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</si>
  <si>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</si>
  <si>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</si>
  <si>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</si>
  <si>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</si>
  <si>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</si>
  <si>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</si>
  <si>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</si>
  <si>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</si>
  <si>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</si>
  <si>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</si>
  <si>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</si>
  <si>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</si>
  <si>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</si>
  <si>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</si>
  <si>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</si>
  <si>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</si>
  <si>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</si>
  <si>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</si>
  <si>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</si>
  <si>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</si>
  <si>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</si>
  <si>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</si>
  <si>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</si>
  <si>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</si>
  <si>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</si>
  <si>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</si>
  <si>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</si>
  <si>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</si>
  <si>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</si>
  <si>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</si>
  <si>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</si>
  <si>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</si>
  <si>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</si>
  <si>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</si>
  <si>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</si>
  <si>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</si>
  <si>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</si>
  <si>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</si>
  <si>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</si>
  <si>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</si>
  <si>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</si>
  <si>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</si>
  <si>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</si>
  <si>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</si>
  <si>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</si>
  <si>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</si>
  <si>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</si>
  <si>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</si>
  <si>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</si>
  <si>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</si>
  <si>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</si>
  <si>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</si>
  <si>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</si>
  <si>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</si>
  <si>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</si>
  <si>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</si>
  <si>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</si>
  <si>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</si>
  <si>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</si>
  <si>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</si>
  <si>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</si>
  <si>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</si>
  <si>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</si>
  <si>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</si>
  <si>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</si>
  <si>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</si>
  <si>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</si>
  <si>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</si>
  <si>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</si>
  <si>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</si>
  <si>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</si>
  <si>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</si>
  <si>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</si>
  <si>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</si>
  <si>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</si>
  <si>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</si>
  <si>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</si>
  <si>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</si>
  <si>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</si>
  <si>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</si>
  <si>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</si>
  <si>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</si>
  <si>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</si>
  <si>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</si>
  <si>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</si>
  <si>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</si>
  <si>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</si>
  <si>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</si>
  <si>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</si>
  <si>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</si>
  <si>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</si>
  <si>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</si>
  <si>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</si>
  <si>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</si>
  <si>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</si>
  <si>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</si>
  <si>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</si>
  <si>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</si>
  <si>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</si>
  <si>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</si>
  <si>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</si>
  <si>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</si>
  <si>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</si>
  <si>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</si>
  <si>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</si>
  <si>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</si>
  <si>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</si>
  <si>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</si>
  <si>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</si>
  <si>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</si>
  <si>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</si>
  <si>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</si>
  <si>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</si>
  <si>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</si>
  <si>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</si>
  <si>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</si>
  <si>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</si>
  <si>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</si>
  <si>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</si>
  <si>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</si>
  <si>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</si>
  <si>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</si>
  <si>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</si>
  <si>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</si>
  <si>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</si>
  <si>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</si>
  <si>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</si>
  <si>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</si>
  <si>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</si>
  <si>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</si>
  <si>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</si>
  <si>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</si>
  <si>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</si>
  <si>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</si>
  <si>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</si>
  <si>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</si>
  <si>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</si>
  <si>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</si>
  <si>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</si>
  <si>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</si>
  <si>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</si>
  <si>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</si>
  <si>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</si>
  <si>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</si>
  <si>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</si>
  <si>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</si>
  <si>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</si>
  <si>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</si>
  <si>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</si>
  <si>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</si>
  <si>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</si>
  <si>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</si>
  <si>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</si>
  <si>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</si>
  <si>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</si>
  <si>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</si>
  <si>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</si>
  <si>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</si>
  <si>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</si>
  <si>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</si>
  <si>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</si>
  <si>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</si>
  <si>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</si>
  <si>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</si>
  <si>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</si>
  <si>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</si>
  <si>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</si>
  <si>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</si>
  <si>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</si>
  <si>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</si>
  <si>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</si>
  <si>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</si>
  <si>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</si>
  <si>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</si>
  <si>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</si>
  <si>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</si>
  <si>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</si>
  <si>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</si>
  <si>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</si>
  <si>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</si>
  <si>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</si>
  <si>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</si>
  <si>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</si>
  <si>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</si>
  <si>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</si>
  <si>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</si>
  <si>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</si>
  <si>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</si>
  <si>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</si>
  <si>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</si>
  <si>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</si>
  <si>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</si>
  <si>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</si>
  <si>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</si>
  <si>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</si>
  <si>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</si>
  <si>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</si>
  <si>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</si>
  <si>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</si>
  <si>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</si>
  <si>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</si>
  <si>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</si>
  <si>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</si>
  <si>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</si>
  <si>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</si>
  <si>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</si>
  <si>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</si>
  <si>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</si>
  <si>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</si>
  <si>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</si>
  <si>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</si>
  <si>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</si>
  <si>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</si>
  <si>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</si>
  <si>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</si>
  <si>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</si>
  <si>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</si>
  <si>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</si>
  <si>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</si>
  <si>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</si>
  <si>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</si>
  <si>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</si>
  <si>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</si>
  <si>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</si>
  <si>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</si>
  <si>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</si>
  <si>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</si>
  <si>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</si>
  <si>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</si>
  <si>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</si>
  <si>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</si>
  <si>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</si>
  <si>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</si>
  <si>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</si>
  <si>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</si>
  <si>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</si>
  <si>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</si>
  <si>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</si>
  <si>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</si>
  <si>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</si>
  <si>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</si>
  <si>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</si>
  <si>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</si>
  <si>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</si>
  <si>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</si>
  <si>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</si>
  <si>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</si>
  <si>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</si>
  <si>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</si>
  <si>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</si>
  <si>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</si>
  <si>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</si>
  <si>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</si>
  <si>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</si>
  <si>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</si>
  <si>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</si>
  <si>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</si>
  <si>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</si>
  <si>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</si>
  <si>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</si>
  <si>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</si>
  <si>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</si>
  <si>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</si>
  <si>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</si>
  <si>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</si>
  <si>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</si>
  <si>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</si>
  <si>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</si>
  <si>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</si>
  <si>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</si>
  <si>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</si>
  <si>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</si>
  <si>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</si>
  <si>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</si>
  <si>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</si>
  <si>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</si>
  <si>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</si>
  <si>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</si>
  <si>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</si>
  <si>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</si>
  <si>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</si>
  <si>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</si>
  <si>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</si>
  <si>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</si>
  <si>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</si>
  <si>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</si>
  <si>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</si>
  <si>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</si>
  <si>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</si>
  <si>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</si>
  <si>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</si>
  <si>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</si>
  <si>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</si>
  <si>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</si>
  <si>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</si>
  <si>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</si>
  <si>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</si>
  <si>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</si>
  <si>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</si>
  <si>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</si>
  <si>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</si>
  <si>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</si>
  <si>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</si>
  <si>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</si>
  <si>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</si>
  <si>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</si>
  <si>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</si>
  <si>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</si>
  <si>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</si>
  <si>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</si>
  <si>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</si>
  <si>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</si>
  <si>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</si>
  <si>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</si>
  <si>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</si>
  <si>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</si>
  <si>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</si>
  <si>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</si>
  <si>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</si>
  <si>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</si>
  <si>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</si>
  <si>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</si>
  <si>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</si>
  <si>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</si>
  <si>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</si>
  <si>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</si>
  <si>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</si>
  <si>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</si>
  <si>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</si>
  <si>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</si>
  <si>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</si>
  <si>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</si>
  <si>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</si>
  <si>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</si>
  <si>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</si>
  <si>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</si>
  <si>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</si>
  <si>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</si>
  <si>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</si>
  <si>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</si>
  <si>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</si>
  <si>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</si>
  <si>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</si>
  <si>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</si>
  <si>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</si>
  <si>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</si>
  <si>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</si>
  <si>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</si>
  <si>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</si>
  <si>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</si>
  <si>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</si>
  <si>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</si>
  <si>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</si>
  <si>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</si>
  <si>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</si>
  <si>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</si>
  <si>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</si>
  <si>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</si>
  <si>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</si>
  <si>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</si>
  <si>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</si>
  <si>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</si>
  <si>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</si>
  <si>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</si>
  <si>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</si>
  <si>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</si>
  <si>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</si>
  <si>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</si>
  <si>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</si>
  <si>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</si>
  <si>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</si>
  <si>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</si>
  <si>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</si>
  <si>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</si>
  <si>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</si>
  <si>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</si>
  <si>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</si>
  <si>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</si>
  <si>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</si>
  <si>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</si>
  <si>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</si>
  <si>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</si>
  <si>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</si>
  <si>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</si>
  <si>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</si>
  <si>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</si>
  <si>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</si>
  <si>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</si>
  <si>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</si>
  <si>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</si>
  <si>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</si>
  <si>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</si>
  <si>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</si>
  <si>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</si>
  <si>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</si>
  <si>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</si>
  <si>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</si>
  <si>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</si>
  <si>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</si>
  <si>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</si>
  <si>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</si>
  <si>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</si>
  <si>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</si>
  <si>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</si>
  <si>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</si>
  <si>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</si>
  <si>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</si>
  <si>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</si>
  <si>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</si>
  <si>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</si>
  <si>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</si>
  <si>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</si>
  <si>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</si>
  <si>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</si>
  <si>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</si>
  <si>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</si>
  <si>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</si>
  <si>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</si>
  <si>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</si>
  <si>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</si>
  <si>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</si>
  <si>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</si>
  <si>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</si>
  <si>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</si>
  <si>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</si>
  <si>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</si>
  <si>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</si>
  <si>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</si>
  <si>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</si>
  <si>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</si>
  <si>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</si>
  <si>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</si>
  <si>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</si>
  <si>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</si>
  <si>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</si>
  <si>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</si>
  <si>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</si>
  <si>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</si>
  <si>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</si>
  <si>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</si>
  <si>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</si>
  <si>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</si>
  <si>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</si>
  <si>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</si>
  <si>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</si>
  <si>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</si>
  <si>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</si>
  <si>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</si>
  <si>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</si>
  <si>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</si>
  <si>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</si>
  <si>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</si>
  <si>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</si>
  <si>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</si>
  <si>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</si>
  <si>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</si>
  <si>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</si>
  <si>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</si>
  <si>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</si>
  <si>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</si>
  <si>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</si>
  <si>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</si>
  <si>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</si>
  <si>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</si>
  <si>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</si>
  <si>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</si>
  <si>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</si>
  <si>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</si>
  <si>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</si>
  <si>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</si>
  <si>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</si>
  <si>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</si>
  <si>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</si>
  <si>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</si>
  <si>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</si>
  <si>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</si>
  <si>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</si>
  <si>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</si>
  <si>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</si>
  <si>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</si>
  <si>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</si>
  <si>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</si>
  <si>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</si>
  <si>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</si>
  <si>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</si>
  <si>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</si>
  <si>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</si>
  <si>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</si>
  <si>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</si>
  <si>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</si>
  <si>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</si>
  <si>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</si>
  <si>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</si>
  <si>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</si>
  <si>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</si>
  <si>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</si>
  <si>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</si>
  <si>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</si>
  <si>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</si>
  <si>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</si>
  <si>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</si>
  <si>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</si>
  <si>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</si>
  <si>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</si>
  <si>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</si>
  <si>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</si>
  <si>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</si>
  <si>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</si>
  <si>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</si>
  <si>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</si>
  <si>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</si>
  <si>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</si>
  <si>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</si>
  <si>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</si>
  <si>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</si>
  <si>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</si>
  <si>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</si>
  <si>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</si>
  <si>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</si>
  <si>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</si>
  <si>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</si>
  <si>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</si>
  <si>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</si>
  <si>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</si>
  <si>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</si>
  <si>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</si>
  <si>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</si>
  <si>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</si>
  <si>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</si>
  <si>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</si>
  <si>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</si>
  <si>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</si>
  <si>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</si>
  <si>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</si>
  <si>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</si>
  <si>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</si>
  <si>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</si>
  <si>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</si>
  <si>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</si>
  <si>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</si>
  <si>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</si>
  <si>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</si>
  <si>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</si>
  <si>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</si>
  <si>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</si>
  <si>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</si>
  <si>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</si>
  <si>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</si>
  <si>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</si>
  <si>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</si>
  <si>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</si>
  <si>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</si>
  <si>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</si>
  <si>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</si>
  <si>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</si>
  <si>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</si>
  <si>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</si>
  <si>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</si>
  <si>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</si>
  <si>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</si>
  <si>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</si>
  <si>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</si>
  <si>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</si>
  <si>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</si>
  <si>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</si>
  <si>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</si>
  <si>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</si>
  <si>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</si>
  <si>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</si>
  <si>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</si>
  <si>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</si>
  <si>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</si>
  <si>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</si>
  <si>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</si>
  <si>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</si>
  <si>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</si>
  <si>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</si>
  <si>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</si>
  <si>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</si>
  <si>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</si>
  <si>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</si>
  <si>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</si>
  <si>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</si>
  <si>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</si>
  <si>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</si>
  <si>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</si>
  <si>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</si>
  <si>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</si>
  <si>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</si>
  <si>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</si>
  <si>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</si>
  <si>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</si>
  <si>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</si>
  <si>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</si>
  <si>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</si>
  <si>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</si>
  <si>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</si>
  <si>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</si>
  <si>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</si>
  <si>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</si>
  <si>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</si>
  <si>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</si>
  <si>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</si>
  <si>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</si>
  <si>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</si>
  <si>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</si>
  <si>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</si>
  <si>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</si>
  <si>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</si>
  <si>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</si>
  <si>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</si>
  <si>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</si>
  <si>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</si>
  <si>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</si>
  <si>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</si>
  <si>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</si>
  <si>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</si>
  <si>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</si>
  <si>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</si>
  <si>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</si>
  <si>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</si>
  <si>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</si>
  <si>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</si>
  <si>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</si>
  <si>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</si>
  <si>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</si>
  <si>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</si>
  <si>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</si>
  <si>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</si>
  <si>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</si>
  <si>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</si>
  <si>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</si>
  <si>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</si>
  <si>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</si>
  <si>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</si>
  <si>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</si>
  <si>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</si>
  <si>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</si>
  <si>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</si>
  <si>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</si>
  <si>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</si>
  <si>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</si>
  <si>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</si>
  <si>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</si>
  <si>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</si>
  <si>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</si>
  <si>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</si>
  <si>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</si>
  <si>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</si>
  <si>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</si>
  <si>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</si>
  <si>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</si>
  <si>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</si>
  <si>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</si>
  <si>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</si>
  <si>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</si>
  <si>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</si>
  <si>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</si>
  <si>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</si>
  <si>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</si>
  <si>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</si>
  <si>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</si>
  <si>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</si>
  <si>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</si>
  <si>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</si>
  <si>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</si>
  <si>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</si>
  <si>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</si>
  <si>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</si>
  <si>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</si>
  <si>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</si>
  <si>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</si>
  <si>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</si>
  <si>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</si>
  <si>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</si>
  <si>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</si>
  <si>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</si>
  <si>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</si>
  <si>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</si>
  <si>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</si>
  <si>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</si>
  <si>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</si>
  <si>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</si>
  <si>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</si>
  <si>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</si>
  <si>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</si>
  <si>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</si>
  <si>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</si>
  <si>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</si>
  <si>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</si>
  <si>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</si>
  <si>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</si>
  <si>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</si>
  <si>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</si>
  <si>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</si>
  <si>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</si>
  <si>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</si>
  <si>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</si>
  <si>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</si>
  <si>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</si>
  <si>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</si>
  <si>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</si>
  <si>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</si>
  <si>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</si>
  <si>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</si>
  <si>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</si>
  <si>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</si>
  <si>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</si>
  <si>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</si>
  <si>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</si>
  <si>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</si>
  <si>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</si>
  <si>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</si>
  <si>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</si>
  <si>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</si>
  <si>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</si>
  <si>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</si>
  <si>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</si>
  <si>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</si>
  <si>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</si>
  <si>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</si>
  <si>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</si>
  <si>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</si>
  <si>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</si>
  <si>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</si>
  <si>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</si>
  <si>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</si>
  <si>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</si>
  <si>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</si>
  <si>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</si>
  <si>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</si>
  <si>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</si>
  <si>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</si>
  <si>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</si>
  <si>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</si>
  <si>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</si>
  <si>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</si>
  <si>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</si>
  <si>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</si>
  <si>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</si>
  <si>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</si>
  <si>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</si>
  <si>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</si>
  <si>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</si>
  <si>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</si>
  <si>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</si>
  <si>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</si>
  <si>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</si>
  <si>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</si>
  <si>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</si>
  <si>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</si>
  <si>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</si>
  <si>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</si>
  <si>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</si>
  <si>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</si>
  <si>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</si>
  <si>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</si>
  <si>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</si>
  <si>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</si>
  <si>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</si>
  <si>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</si>
  <si>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</si>
  <si>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</si>
  <si>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</si>
  <si>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</si>
  <si>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</si>
  <si>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</si>
  <si>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</si>
  <si>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</si>
  <si>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</si>
  <si>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</si>
  <si>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</si>
  <si>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</si>
  <si>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</si>
  <si>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</si>
  <si>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</si>
  <si>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</si>
  <si>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</si>
  <si>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</si>
  <si>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</si>
  <si>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</si>
  <si>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</si>
  <si>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</si>
  <si>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</si>
  <si>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</si>
  <si>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</si>
  <si>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</si>
  <si>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</si>
  <si>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</si>
  <si>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</si>
  <si>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</si>
  <si>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</si>
  <si>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</si>
  <si>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</si>
  <si>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</si>
  <si>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</si>
  <si>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</si>
  <si>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</si>
  <si>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</si>
  <si>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</si>
  <si>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</si>
  <si>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</si>
  <si>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</si>
  <si>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</si>
  <si>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</si>
  <si>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</si>
  <si>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</si>
  <si>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</si>
  <si>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</si>
  <si>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</si>
  <si>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</si>
  <si>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</si>
  <si>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</si>
  <si>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</si>
  <si>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</si>
  <si>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</si>
  <si>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</si>
  <si>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</si>
  <si>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</si>
  <si>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</si>
  <si>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</si>
  <si>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</si>
  <si>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</si>
  <si>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</si>
  <si>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</si>
  <si>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</si>
  <si>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</si>
  <si>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</si>
  <si>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</si>
  <si>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</si>
  <si>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</si>
  <si>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</si>
  <si>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</si>
  <si>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</si>
  <si>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</si>
  <si>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</si>
  <si>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</si>
  <si>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</si>
  <si>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</si>
  <si>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</si>
  <si>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</si>
  <si>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</si>
  <si>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</si>
  <si>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</si>
  <si>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</si>
  <si>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</si>
  <si>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</si>
  <si>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</si>
  <si>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</si>
  <si>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</si>
  <si>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</si>
  <si>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</si>
  <si>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</si>
  <si>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</si>
  <si>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</si>
  <si>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</si>
  <si>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</si>
  <si>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</si>
  <si>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</si>
  <si>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</si>
  <si>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</si>
  <si>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</si>
  <si>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</si>
  <si>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</si>
  <si>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</si>
  <si>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</si>
  <si>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</si>
  <si>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</si>
  <si>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</si>
  <si>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</si>
  <si>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</si>
  <si>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</si>
  <si>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</si>
  <si>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</si>
  <si>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</si>
  <si>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</si>
  <si>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</si>
  <si>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</si>
  <si>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</si>
  <si>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</si>
  <si>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</si>
  <si>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</si>
  <si>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</si>
  <si>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</si>
  <si>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</si>
  <si>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</si>
  <si>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</si>
  <si>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</si>
  <si>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</si>
  <si>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</si>
  <si>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</si>
  <si>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</si>
  <si>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</si>
  <si>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</si>
  <si>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</si>
  <si>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</si>
  <si>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</si>
  <si>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</si>
  <si>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</si>
  <si>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</si>
  <si>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</si>
  <si>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</si>
  <si>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</si>
  <si>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</si>
  <si>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</si>
  <si>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</si>
  <si>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</si>
  <si>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</si>
  <si>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</si>
  <si>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</si>
  <si>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</si>
  <si>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</si>
  <si>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</si>
  <si>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</si>
  <si>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</si>
  <si>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</si>
  <si>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</si>
  <si>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</si>
  <si>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</si>
  <si>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</si>
  <si>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</si>
  <si>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</si>
  <si>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</si>
  <si>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</si>
  <si>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</si>
  <si>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</si>
  <si>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</si>
  <si>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</si>
  <si>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</si>
  <si>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</si>
  <si>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</si>
  <si>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</si>
  <si>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</si>
  <si>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</si>
  <si>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</si>
  <si>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</si>
  <si>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</si>
  <si>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</si>
  <si>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</si>
  <si>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</si>
  <si>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</si>
  <si>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</si>
  <si>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</si>
  <si>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</si>
  <si>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</si>
  <si>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</si>
  <si>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</si>
  <si>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</si>
  <si>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</si>
  <si>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</si>
  <si>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</si>
  <si>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</si>
  <si>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</si>
  <si>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</si>
  <si>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</si>
  <si>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</si>
  <si>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</si>
  <si>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</si>
  <si>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</si>
  <si>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</si>
  <si>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</si>
  <si>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</si>
  <si>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</si>
  <si>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</si>
  <si>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</si>
  <si>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</si>
  <si>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</si>
  <si>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</si>
  <si>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</si>
  <si>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</si>
  <si>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</si>
  <si>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</si>
  <si>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</si>
  <si>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</si>
  <si>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</si>
  <si>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</si>
  <si>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</si>
  <si>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</si>
  <si>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</si>
  <si>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</si>
  <si>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</si>
  <si>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</si>
  <si>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</si>
  <si>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</si>
  <si>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</si>
  <si>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</si>
  <si>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</si>
  <si>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</si>
  <si>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</si>
  <si>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</si>
  <si>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</si>
  <si>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</si>
  <si>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</si>
  <si>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</si>
  <si>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</si>
  <si>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</si>
  <si>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</si>
  <si>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</si>
  <si>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</si>
  <si>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</si>
  <si>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</si>
  <si>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</si>
  <si>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</si>
  <si>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</si>
  <si>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</si>
  <si>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</si>
  <si>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</si>
  <si>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</si>
  <si>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</si>
  <si>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</si>
  <si>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</si>
  <si>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</si>
  <si>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</si>
  <si>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</si>
  <si>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</si>
  <si>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</si>
  <si>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</si>
  <si>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</si>
  <si>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</si>
  <si>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</si>
  <si>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</si>
  <si>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</si>
  <si>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</si>
  <si>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</si>
  <si>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</si>
  <si>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</si>
  <si>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</si>
  <si>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</si>
  <si>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</si>
  <si>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</si>
  <si>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</si>
  <si>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</si>
  <si>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</si>
  <si>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</si>
  <si>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</si>
  <si>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</si>
  <si>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</si>
  <si>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</si>
  <si>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</si>
  <si>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</si>
  <si>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</si>
  <si>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</si>
  <si>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</si>
  <si>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</si>
  <si>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</si>
  <si>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</si>
  <si>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</si>
  <si>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</si>
  <si>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</si>
  <si>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</si>
  <si>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</si>
  <si>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</si>
  <si>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</si>
  <si>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</si>
  <si>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</si>
  <si>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</si>
  <si>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</si>
  <si>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</si>
  <si>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</si>
  <si>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</si>
  <si>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</si>
  <si>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</si>
  <si>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</si>
  <si>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</si>
  <si>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</si>
  <si>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</si>
  <si>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</si>
  <si>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</si>
  <si>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</si>
  <si>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</si>
  <si>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</si>
  <si>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</si>
  <si>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</si>
  <si>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</si>
  <si>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</si>
  <si>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</si>
  <si>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</si>
  <si>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</si>
  <si>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</si>
  <si>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</si>
  <si>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</si>
  <si>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</si>
  <si>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</si>
  <si>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</si>
  <si>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</si>
  <si>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</si>
  <si>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</si>
  <si>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</si>
  <si>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</si>
  <si>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</si>
  <si>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</si>
  <si>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</si>
  <si>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</si>
  <si>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</si>
  <si>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</si>
  <si>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</si>
  <si>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</si>
  <si>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</si>
  <si>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</si>
  <si>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</si>
  <si>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</si>
  <si>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</si>
  <si>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</si>
  <si>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</si>
  <si>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</si>
  <si>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</si>
  <si>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</si>
  <si>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</si>
  <si>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</si>
  <si>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</si>
  <si>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</si>
  <si>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</si>
  <si>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</si>
  <si>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</si>
  <si>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</si>
  <si>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</si>
  <si>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</si>
  <si>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</si>
  <si>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</si>
  <si>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</si>
  <si>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</si>
  <si>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</si>
  <si>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</si>
  <si>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</si>
  <si>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</si>
  <si>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</si>
  <si>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</si>
  <si>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</si>
  <si>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</si>
  <si>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</si>
  <si>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</si>
  <si>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</si>
  <si>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</si>
  <si>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</si>
  <si>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</si>
  <si>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</si>
  <si>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</si>
  <si>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</si>
  <si>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</si>
  <si>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</si>
  <si>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</si>
  <si>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</si>
  <si>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</si>
  <si>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</si>
  <si>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</si>
  <si>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</si>
  <si>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</si>
  <si>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</si>
  <si>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</si>
  <si>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</si>
  <si>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</si>
  <si>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</si>
  <si>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</si>
  <si>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</si>
  <si>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</si>
  <si>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</si>
  <si>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</si>
  <si>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</si>
  <si>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</si>
  <si>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</si>
  <si>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</si>
  <si>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</si>
  <si>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</si>
  <si>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</si>
  <si>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</si>
  <si>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</si>
  <si>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</si>
  <si>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</si>
  <si>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</si>
  <si>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</si>
  <si>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</si>
  <si>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</si>
  <si>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</si>
  <si>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</si>
  <si>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</si>
  <si>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</si>
  <si>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</si>
  <si>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</si>
  <si>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</si>
  <si>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</si>
  <si>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</si>
  <si>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</si>
  <si>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</si>
  <si>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</si>
  <si>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</si>
  <si>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</si>
  <si>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</si>
  <si>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</si>
  <si>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</si>
  <si>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</si>
  <si>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</si>
  <si>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</si>
  <si>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</si>
  <si>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</si>
  <si>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</si>
  <si>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</si>
  <si>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</si>
  <si>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</si>
  <si>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</si>
  <si>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</si>
  <si>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</si>
  <si>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</si>
  <si>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</si>
  <si>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</si>
  <si>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</si>
  <si>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</si>
  <si>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</si>
  <si>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</si>
  <si>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</si>
  <si>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</si>
  <si>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</si>
  <si>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</si>
  <si>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</si>
  <si>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</si>
  <si>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</si>
  <si>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</si>
  <si>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</si>
  <si>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</si>
  <si>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</si>
  <si>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</si>
  <si>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</si>
  <si>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</si>
  <si>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</si>
  <si>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</si>
  <si>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</si>
  <si>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</si>
  <si>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</si>
  <si>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</si>
  <si>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</si>
  <si>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</si>
  <si>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</si>
  <si>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</si>
  <si>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</si>
  <si>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</si>
  <si>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</si>
  <si>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</si>
  <si>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</si>
  <si>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</si>
  <si>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</si>
  <si>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</si>
  <si>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</si>
  <si>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</si>
  <si>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</si>
  <si>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</si>
  <si>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</si>
  <si>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</si>
  <si>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</si>
  <si>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</si>
  <si>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</si>
  <si>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</si>
  <si>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</si>
  <si>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</si>
  <si>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</si>
  <si>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</si>
  <si>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</si>
  <si>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</si>
  <si>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</si>
  <si>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</si>
  <si>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</si>
  <si>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</si>
  <si>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</si>
  <si>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</si>
  <si>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</si>
  <si>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</si>
  <si>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</si>
  <si>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</si>
  <si>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</si>
  <si>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</si>
  <si>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</si>
  <si>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</si>
  <si>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</si>
  <si>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</si>
  <si>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</si>
  <si>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</si>
  <si>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</si>
  <si>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</si>
  <si>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</si>
  <si>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</si>
  <si>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</si>
  <si>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</si>
  <si>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</si>
  <si>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</si>
  <si>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</si>
  <si>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</si>
  <si>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</si>
  <si>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</si>
  <si>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</si>
  <si>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</si>
  <si>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</si>
  <si>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</si>
  <si>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</si>
  <si>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</si>
  <si>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</si>
  <si>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</si>
  <si>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</si>
  <si>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</si>
  <si>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</si>
  <si>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</si>
  <si>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</si>
  <si>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</si>
  <si>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</si>
  <si>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</si>
  <si>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</si>
  <si>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</si>
  <si>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</si>
  <si>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</si>
  <si>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</si>
  <si>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</si>
  <si>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</si>
  <si>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</si>
  <si>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</si>
  <si>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</si>
  <si>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</si>
  <si>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</si>
  <si>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</si>
  <si>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</si>
  <si>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</si>
  <si>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</si>
  <si>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</si>
  <si>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</si>
  <si>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</si>
  <si>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</si>
  <si>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</si>
  <si>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</si>
  <si>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</si>
  <si>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</si>
  <si>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</si>
  <si>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</si>
  <si>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</si>
  <si>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</si>
  <si>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</si>
  <si>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</si>
  <si>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</si>
  <si>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</si>
  <si>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</si>
  <si>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</si>
  <si>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</si>
  <si>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</si>
  <si>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</si>
  <si>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</si>
  <si>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</si>
  <si>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</si>
  <si>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</si>
  <si>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</si>
  <si>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</si>
  <si>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</si>
  <si>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</si>
  <si>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</si>
  <si>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</si>
  <si>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</si>
  <si>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</si>
  <si>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</si>
  <si>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</si>
  <si>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</si>
  <si>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</si>
  <si>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</si>
  <si>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</si>
  <si>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</si>
  <si>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</si>
  <si>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</si>
  <si>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</si>
  <si>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</si>
  <si>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</si>
  <si>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</si>
  <si>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</si>
  <si>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</si>
  <si>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</si>
  <si>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</si>
  <si>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</si>
  <si>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</si>
  <si>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</si>
  <si>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</si>
  <si>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</si>
  <si>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</si>
  <si>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</si>
  <si>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</si>
  <si>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</si>
  <si>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</si>
  <si>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</si>
  <si>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</si>
  <si>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</si>
  <si>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</si>
  <si>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</si>
  <si>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</si>
  <si>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</si>
  <si>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</si>
  <si>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</si>
  <si>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</si>
  <si>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</si>
  <si>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</si>
  <si>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</si>
  <si>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</si>
  <si>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</si>
  <si>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</si>
  <si>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</si>
  <si>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</si>
  <si>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</si>
  <si>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</si>
  <si>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</si>
  <si>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</si>
  <si>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</si>
  <si>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</si>
  <si>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</si>
  <si>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</si>
  <si>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</si>
  <si>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</si>
  <si>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</si>
  <si>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</si>
  <si>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</si>
  <si>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</si>
  <si>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</si>
  <si>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</si>
  <si>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</si>
  <si>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</si>
  <si>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</si>
  <si>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</si>
  <si>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</si>
  <si>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</si>
  <si>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</si>
  <si>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</si>
  <si>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</si>
  <si>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</si>
  <si>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</si>
  <si>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</si>
  <si>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</si>
  <si>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</si>
  <si>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</si>
  <si>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</si>
  <si>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</si>
  <si>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</si>
  <si>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</si>
  <si>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</si>
  <si>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</si>
  <si>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</si>
  <si>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</si>
  <si>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</si>
  <si>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</si>
  <si>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</si>
  <si>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</si>
  <si>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</si>
  <si>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</si>
  <si>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</si>
  <si>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</si>
  <si>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</si>
  <si>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</si>
  <si>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</si>
  <si>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</si>
  <si>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</si>
  <si>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</si>
  <si>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</si>
  <si>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</si>
  <si>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</si>
  <si>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</si>
  <si>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</si>
  <si>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</si>
  <si>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</si>
  <si>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</si>
  <si>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</si>
  <si>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</si>
  <si>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</si>
  <si>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</si>
  <si>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</si>
  <si>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</si>
  <si>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</si>
  <si>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</si>
  <si>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</si>
  <si>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</si>
  <si>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</si>
  <si>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</si>
  <si>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</si>
  <si>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</si>
  <si>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</si>
  <si>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</si>
  <si>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</si>
  <si>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</si>
  <si>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</si>
  <si>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</si>
  <si>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</si>
  <si>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</si>
  <si>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</si>
  <si>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</si>
  <si>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</si>
  <si>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</si>
  <si>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</si>
  <si>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</si>
  <si>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</si>
  <si>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</si>
  <si>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</si>
  <si>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</si>
  <si>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</si>
  <si>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</si>
  <si>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</si>
  <si>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</si>
  <si>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</si>
  <si>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</si>
  <si>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</si>
  <si>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</si>
  <si>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</si>
  <si>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</si>
  <si>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</si>
  <si>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</si>
  <si>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</si>
  <si>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</si>
  <si>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</si>
  <si>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</si>
  <si>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</si>
  <si>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</si>
  <si>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</si>
  <si>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</si>
  <si>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</si>
  <si>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</si>
  <si>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</si>
  <si>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</si>
  <si>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</si>
  <si>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</si>
  <si>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</si>
  <si>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</si>
  <si>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</si>
  <si>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</si>
  <si>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</si>
  <si>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</si>
  <si>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</si>
  <si>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</si>
  <si>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</si>
  <si>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</si>
  <si>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</si>
  <si>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</si>
  <si>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</si>
  <si>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</si>
  <si>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</si>
  <si>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</si>
  <si>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</si>
  <si>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</si>
  <si>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</si>
  <si>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</si>
  <si>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</si>
  <si>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</si>
  <si>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</si>
  <si>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</si>
  <si>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</si>
  <si>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</si>
  <si>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</si>
  <si>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</si>
  <si>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</si>
  <si>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</si>
  <si>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</si>
  <si>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</si>
  <si>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</si>
  <si>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</si>
  <si>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</si>
  <si>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</si>
  <si>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</si>
  <si>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</si>
  <si>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</si>
  <si>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</si>
  <si>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</si>
  <si>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</si>
  <si>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</si>
  <si>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</si>
  <si>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</si>
  <si>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</si>
  <si>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</si>
  <si>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</si>
  <si>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</si>
  <si>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</si>
  <si>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</si>
  <si>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</si>
  <si>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</si>
  <si>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</si>
  <si>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</si>
  <si>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</si>
  <si>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</si>
  <si>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</si>
  <si>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</si>
  <si>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</si>
  <si>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</si>
  <si>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</si>
  <si>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</si>
  <si>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</si>
  <si>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</si>
  <si>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</si>
  <si>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</si>
  <si>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</si>
  <si>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</si>
  <si>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</si>
  <si>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</si>
  <si>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</si>
  <si>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</si>
  <si>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</si>
  <si>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</si>
  <si>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</si>
  <si>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</si>
  <si>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</si>
  <si>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</si>
  <si>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</si>
  <si>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</si>
  <si>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</si>
  <si>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</si>
  <si>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</si>
  <si>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</si>
  <si>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</si>
  <si>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</si>
  <si>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</si>
  <si>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</si>
  <si>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</si>
  <si>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</si>
  <si>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</si>
  <si>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</si>
  <si>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</si>
  <si>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</si>
  <si>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</si>
  <si>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</si>
  <si>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</si>
  <si>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</si>
  <si>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</si>
  <si>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</si>
  <si>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</si>
  <si>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</si>
  <si>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</si>
  <si>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</si>
  <si>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</si>
  <si>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</si>
  <si>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</si>
  <si>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</si>
  <si>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</si>
  <si>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</si>
  <si>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</si>
  <si>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</si>
  <si>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</si>
  <si>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</si>
  <si>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</si>
  <si>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</si>
  <si>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</si>
  <si>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</si>
  <si>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</si>
  <si>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</si>
  <si>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</si>
  <si>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</si>
  <si>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</si>
  <si>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</si>
  <si>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</si>
  <si>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</si>
  <si>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</si>
  <si>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</si>
  <si>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</si>
  <si>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</si>
  <si>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</si>
  <si>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</si>
  <si>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</si>
  <si>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</si>
  <si>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</si>
  <si>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</si>
  <si>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</si>
  <si>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</si>
  <si>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</si>
  <si>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</si>
  <si>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</si>
  <si>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</si>
  <si>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</si>
  <si>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</si>
  <si>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</si>
  <si>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</si>
  <si>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</si>
  <si>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</si>
  <si>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</si>
  <si>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</si>
  <si>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</si>
  <si>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</si>
  <si>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</si>
  <si>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</si>
  <si>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</si>
  <si>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</si>
  <si>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</si>
  <si>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</si>
  <si>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</si>
  <si>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</si>
  <si>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</si>
  <si>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</si>
  <si>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</si>
  <si>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</si>
  <si>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</si>
  <si>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</si>
  <si>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</si>
  <si>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</si>
  <si>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</si>
  <si>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</si>
  <si>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</si>
  <si>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</si>
  <si>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</si>
  <si>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</si>
  <si>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</si>
  <si>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</si>
  <si>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</si>
  <si>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</si>
  <si>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</si>
  <si>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</si>
  <si>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</si>
  <si>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</si>
  <si>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</si>
  <si>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</si>
  <si>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</si>
  <si>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</si>
  <si>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</si>
  <si>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</si>
  <si>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</si>
  <si>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</si>
  <si>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</si>
  <si>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</si>
  <si>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</si>
  <si>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</si>
  <si>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</si>
  <si>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</si>
  <si>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</si>
  <si>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</si>
  <si>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</si>
  <si>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</si>
  <si>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</si>
  <si>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</si>
  <si>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</si>
  <si>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</si>
  <si>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</si>
  <si>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</si>
  <si>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</si>
  <si>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</si>
  <si>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</si>
  <si>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</si>
  <si>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</si>
  <si>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</si>
  <si>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</si>
  <si>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</si>
  <si>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</si>
  <si>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</si>
  <si>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</si>
  <si>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</si>
  <si>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</si>
  <si>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</si>
  <si>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</si>
  <si>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</si>
  <si>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</si>
  <si>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</si>
  <si>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</si>
  <si>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</si>
  <si>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</si>
  <si>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</si>
  <si>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</si>
  <si>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</si>
  <si>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</si>
  <si>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</si>
  <si>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</si>
  <si>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</si>
  <si>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</si>
  <si>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</si>
  <si>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</si>
  <si>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</si>
  <si>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</si>
  <si>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</si>
  <si>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</si>
  <si>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</si>
  <si>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</si>
  <si>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</si>
  <si>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</si>
  <si>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</si>
  <si>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</si>
  <si>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</si>
  <si>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</si>
  <si>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</si>
  <si>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</si>
  <si>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</si>
  <si>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</si>
  <si>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</si>
  <si>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</si>
  <si>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</si>
  <si>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</si>
  <si>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</si>
  <si>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</si>
  <si>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</si>
  <si>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</si>
  <si>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</si>
  <si>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</si>
  <si>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</si>
  <si>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</si>
  <si>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</si>
  <si>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</si>
  <si>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</si>
  <si>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</si>
  <si>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</si>
  <si>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</si>
  <si>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</si>
  <si>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</si>
  <si>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</si>
  <si>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</si>
  <si>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</si>
  <si>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</si>
  <si>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</si>
  <si>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</si>
  <si>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</si>
  <si>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</si>
  <si>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</si>
  <si>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</si>
  <si>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</si>
  <si>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</si>
  <si>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</si>
  <si>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</si>
  <si>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</si>
  <si>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</si>
  <si>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</si>
  <si>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</si>
  <si>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</si>
  <si>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</si>
  <si>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</si>
  <si>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</si>
  <si>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</si>
  <si>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</si>
  <si>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</si>
  <si>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</si>
  <si>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</si>
  <si>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</si>
  <si>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</si>
  <si>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</si>
  <si>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</si>
  <si>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</si>
  <si>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</si>
  <si>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</si>
  <si>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</si>
  <si>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</si>
  <si>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</si>
  <si>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</si>
  <si>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</si>
  <si>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</si>
  <si>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</si>
  <si>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</si>
  <si>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</si>
  <si>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</si>
  <si>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</si>
  <si>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</si>
  <si>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</si>
  <si>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</si>
  <si>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</si>
  <si>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</si>
  <si>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</si>
  <si>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</si>
  <si>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</si>
  <si>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</si>
  <si>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</si>
  <si>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</si>
  <si>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</si>
  <si>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</si>
  <si>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</si>
  <si>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</si>
  <si>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</si>
  <si>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</si>
  <si>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</si>
  <si>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</si>
  <si>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</si>
  <si>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</si>
  <si>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</si>
  <si>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</si>
  <si>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</si>
  <si>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</si>
  <si>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</si>
  <si>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</si>
  <si>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</si>
  <si>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</si>
  <si>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</si>
  <si>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</si>
  <si>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</si>
  <si>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</si>
  <si>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</si>
  <si>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</si>
  <si>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</si>
  <si>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</si>
  <si>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</si>
  <si>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</si>
  <si>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</si>
  <si>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</si>
  <si>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</si>
  <si>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</si>
  <si>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</si>
  <si>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</si>
  <si>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</si>
  <si>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</si>
  <si>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</si>
  <si>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</si>
  <si>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</si>
  <si>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</si>
  <si>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</si>
  <si>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</si>
  <si>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</si>
  <si>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</si>
  <si>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</si>
  <si>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</si>
  <si>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</si>
  <si>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</si>
  <si>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</si>
  <si>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</si>
  <si>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</si>
  <si>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</si>
  <si>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</si>
  <si>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</si>
  <si>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</si>
  <si>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</si>
  <si>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</si>
  <si>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</si>
  <si>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</si>
  <si>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</si>
  <si>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</si>
  <si>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</si>
  <si>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</si>
  <si>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</si>
  <si>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</si>
  <si>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</si>
  <si>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</si>
  <si>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</si>
  <si>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</si>
  <si>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</si>
  <si>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</si>
  <si>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</si>
  <si>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</si>
  <si>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</si>
  <si>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</si>
  <si>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</si>
  <si>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</si>
  <si>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</si>
  <si>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</si>
  <si>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</si>
  <si>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</si>
  <si>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</si>
  <si>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</si>
  <si>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</si>
  <si>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</si>
  <si>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</si>
  <si>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</si>
  <si>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</si>
  <si>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</si>
  <si>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</si>
  <si>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</si>
  <si>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</si>
  <si>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</si>
  <si>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</si>
  <si>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</si>
  <si>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</si>
  <si>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</si>
  <si>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</si>
  <si>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</si>
  <si>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</si>
  <si>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</si>
  <si>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</si>
  <si>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</si>
  <si>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</si>
  <si>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</si>
  <si>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</si>
  <si>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</si>
  <si>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</si>
  <si>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</si>
  <si>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</si>
  <si>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</si>
  <si>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</si>
  <si>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</si>
  <si>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</si>
  <si>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</si>
  <si>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</si>
  <si>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</si>
  <si>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</si>
  <si>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</si>
  <si>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</si>
  <si>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</si>
  <si>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</si>
  <si>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</si>
  <si>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</si>
  <si>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</si>
  <si>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</si>
  <si>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</si>
  <si>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</si>
  <si>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</si>
  <si>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</si>
  <si>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</si>
  <si>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</si>
  <si>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</si>
  <si>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</si>
  <si>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</si>
  <si>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</si>
  <si>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</si>
  <si>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</si>
  <si>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</si>
  <si>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</si>
  <si>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</si>
  <si>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</si>
  <si>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</si>
  <si>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</si>
  <si>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</si>
  <si>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</si>
  <si>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</si>
  <si>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</si>
  <si>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</si>
  <si>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</si>
  <si>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</si>
  <si>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</si>
  <si>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</si>
  <si>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</si>
  <si>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</si>
  <si>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</si>
  <si>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</si>
  <si>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</si>
  <si>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</si>
  <si>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</si>
  <si>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</si>
  <si>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</si>
  <si>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</si>
  <si>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</si>
  <si>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</si>
  <si>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</si>
  <si>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</si>
  <si>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</si>
  <si>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</si>
  <si>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</si>
  <si>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</si>
  <si>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</si>
  <si>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</si>
  <si>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</si>
  <si>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</si>
  <si>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</si>
  <si>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</si>
  <si>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</si>
  <si>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</si>
  <si>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</si>
  <si>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</si>
  <si>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</si>
  <si>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</si>
  <si>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</si>
  <si>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</si>
  <si>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</si>
  <si>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</si>
  <si>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</si>
  <si>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</si>
  <si>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</si>
  <si>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</si>
  <si>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</si>
  <si>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</si>
  <si>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</si>
  <si>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</si>
  <si>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</si>
  <si>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</si>
  <si>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</si>
  <si>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</si>
  <si>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</si>
  <si>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</si>
  <si>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</si>
  <si>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</si>
  <si>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</si>
  <si>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</si>
  <si>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</si>
  <si>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</si>
  <si>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</si>
  <si>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</si>
  <si>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</si>
  <si>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</si>
  <si>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</si>
  <si>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</si>
  <si>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</si>
  <si>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</si>
  <si>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</si>
  <si>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</si>
  <si>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</si>
  <si>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</si>
  <si>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</si>
  <si>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</si>
  <si>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</si>
  <si>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</si>
  <si>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</si>
  <si>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</si>
  <si>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</si>
  <si>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</si>
  <si>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</si>
  <si>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</si>
  <si>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</si>
  <si>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</si>
  <si>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</si>
  <si>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</si>
  <si>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</si>
  <si>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</si>
  <si>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</si>
  <si>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</si>
  <si>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</si>
  <si>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</si>
  <si>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</si>
  <si>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</si>
  <si>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</si>
  <si>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</si>
  <si>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</si>
  <si>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</si>
  <si>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</si>
  <si>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</si>
  <si>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</si>
  <si>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</si>
  <si>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</si>
  <si>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</si>
  <si>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</si>
  <si>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</si>
  <si>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</si>
  <si>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</si>
  <si>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</si>
  <si>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</si>
  <si>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</si>
  <si>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</si>
  <si>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</si>
  <si>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</si>
  <si>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</si>
  <si>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</si>
  <si>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</si>
  <si>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</si>
  <si>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</si>
  <si>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</si>
  <si>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</si>
  <si>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</si>
  <si>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</si>
  <si>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</si>
  <si>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</si>
  <si>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</si>
  <si>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</si>
  <si>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</si>
  <si>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</si>
  <si>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</si>
  <si>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</si>
  <si>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</si>
  <si>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</si>
  <si>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</si>
  <si>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</si>
  <si>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</si>
  <si>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</si>
  <si>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</si>
  <si>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</si>
  <si>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</si>
  <si>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</si>
  <si>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</si>
  <si>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</si>
  <si>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</si>
  <si>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</si>
  <si>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</si>
  <si>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</si>
  <si>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</si>
  <si>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</si>
  <si>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</si>
  <si>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</si>
  <si>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</si>
  <si>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</si>
  <si>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</si>
  <si>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</si>
  <si>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</si>
  <si>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</si>
  <si>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</si>
  <si>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</si>
  <si>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</si>
  <si>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</si>
  <si>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</si>
  <si>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</si>
  <si>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</si>
  <si>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</si>
  <si>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</si>
  <si>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</si>
  <si>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</si>
  <si>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</si>
  <si>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</si>
  <si>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</si>
  <si>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</si>
  <si>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</si>
  <si>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</si>
  <si>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</si>
  <si>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</si>
  <si>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</si>
  <si>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</si>
  <si>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</si>
  <si>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</si>
  <si>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</si>
  <si>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</si>
  <si>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</si>
  <si>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</si>
  <si>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</si>
  <si>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</si>
  <si>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</si>
  <si>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</si>
  <si>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</si>
  <si>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</si>
  <si>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</si>
  <si>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</si>
  <si>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</si>
  <si>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</si>
  <si>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</si>
  <si>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</si>
  <si>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</si>
  <si>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</si>
  <si>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</si>
  <si>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</si>
  <si>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</si>
  <si>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</si>
  <si>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</si>
  <si>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</si>
  <si>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</si>
  <si>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</si>
  <si>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</si>
  <si>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</si>
  <si>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</si>
  <si>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</si>
  <si>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</si>
  <si>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</si>
  <si>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</si>
  <si>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</si>
  <si>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</si>
  <si>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</si>
  <si>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</si>
  <si>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</si>
  <si>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</si>
  <si>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</si>
  <si>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</si>
  <si>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</si>
  <si>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</si>
  <si>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</si>
  <si>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</si>
  <si>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</si>
  <si>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</si>
  <si>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</si>
  <si>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</si>
  <si>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</si>
  <si>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</si>
  <si>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</si>
  <si>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</si>
  <si>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</si>
  <si>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</si>
  <si>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</si>
  <si>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</si>
  <si>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</si>
  <si>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</si>
  <si>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</si>
  <si>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</si>
  <si>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</si>
  <si>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</si>
  <si>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</si>
  <si>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</si>
  <si>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</si>
  <si>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</si>
  <si>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</si>
  <si>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</si>
  <si>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</si>
  <si>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</si>
  <si>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</si>
  <si>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</si>
  <si>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</si>
  <si>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</si>
  <si>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</si>
  <si>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</si>
  <si>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</si>
  <si>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</si>
  <si>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</si>
  <si>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</si>
  <si>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</si>
  <si>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</si>
  <si>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</si>
  <si>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</si>
  <si>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</si>
  <si>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</si>
  <si>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</si>
  <si>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</si>
  <si>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</si>
  <si>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</si>
  <si>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</si>
  <si>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</si>
  <si>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</si>
  <si>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</si>
  <si>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</si>
  <si>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</si>
  <si>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</si>
  <si>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</si>
  <si>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</si>
  <si>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</si>
  <si>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</si>
  <si>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</si>
  <si>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</si>
  <si>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</si>
  <si>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</si>
  <si>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</si>
  <si>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</si>
  <si>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</si>
  <si>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</si>
  <si>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</si>
  <si>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</si>
  <si>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</si>
  <si>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</si>
  <si>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</si>
  <si>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</si>
  <si>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</si>
  <si>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</si>
  <si>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</si>
  <si>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</si>
  <si>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</si>
  <si>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</si>
  <si>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</si>
  <si>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</si>
  <si>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</si>
  <si>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</si>
  <si>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</si>
  <si>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</si>
  <si>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</si>
  <si>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</si>
  <si>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</si>
  <si>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</si>
  <si>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</si>
  <si>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</si>
  <si>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</si>
  <si>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</si>
  <si>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</si>
  <si>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</si>
  <si>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</si>
  <si>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</si>
  <si>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</si>
  <si>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</si>
  <si>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</si>
  <si>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</si>
  <si>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</si>
  <si>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</si>
  <si>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</si>
  <si>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</si>
  <si>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</si>
  <si>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</si>
  <si>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</si>
  <si>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</si>
  <si>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</si>
  <si>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</si>
  <si>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</si>
  <si>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</si>
  <si>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</si>
  <si>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</si>
  <si>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</si>
  <si>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</si>
  <si>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</si>
  <si>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</si>
  <si>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</si>
  <si>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</si>
  <si>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</si>
  <si>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</si>
  <si>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</si>
  <si>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</si>
  <si>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</si>
  <si>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</si>
  <si>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</si>
  <si>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</si>
  <si>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</si>
  <si>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</si>
  <si>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</si>
  <si>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</si>
  <si>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</si>
  <si>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</si>
  <si>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</si>
  <si>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</si>
  <si>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</si>
  <si>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</si>
  <si>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</si>
  <si>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</si>
  <si>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</si>
  <si>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</si>
  <si>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</si>
  <si>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</si>
  <si>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</si>
  <si>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</si>
  <si>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</si>
  <si>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</si>
  <si>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</si>
  <si>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</si>
  <si>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</si>
  <si>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</si>
  <si>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</si>
  <si>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</si>
  <si>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</si>
  <si>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</si>
  <si>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</si>
  <si>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</si>
  <si>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</si>
  <si>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</si>
  <si>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</si>
  <si>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</si>
  <si>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</si>
  <si>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</si>
  <si>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</si>
  <si>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</si>
  <si>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</si>
  <si>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</si>
  <si>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</si>
  <si>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</si>
  <si>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</si>
  <si>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</si>
  <si>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</si>
  <si>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</si>
  <si>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</si>
  <si>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</si>
  <si>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</si>
  <si>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</si>
  <si>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</si>
  <si>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</si>
  <si>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</si>
  <si>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</si>
  <si>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</si>
  <si>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</si>
  <si>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</si>
  <si>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</si>
  <si>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</si>
  <si>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</si>
  <si>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</si>
  <si>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</si>
  <si>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</si>
  <si>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</si>
  <si>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</si>
  <si>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</si>
  <si>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</si>
  <si>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</si>
  <si>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</si>
  <si>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</si>
  <si>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</si>
  <si>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</si>
  <si>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</si>
  <si>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</si>
  <si>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</si>
  <si>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</si>
  <si>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</si>
  <si>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</si>
  <si>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</si>
  <si>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</si>
  <si>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</si>
  <si>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</si>
  <si>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</si>
  <si>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</si>
  <si>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</si>
  <si>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</si>
  <si>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</si>
  <si>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</si>
  <si>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</si>
  <si>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</si>
  <si>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</si>
  <si>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</si>
  <si>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</si>
  <si>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</si>
  <si>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</si>
  <si>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</si>
  <si>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</si>
  <si>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</si>
  <si>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</si>
  <si>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</si>
  <si>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</si>
  <si>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</si>
  <si>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</si>
  <si>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</si>
  <si>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</si>
  <si>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</si>
  <si>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</si>
  <si>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</si>
  <si>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</si>
  <si>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</si>
  <si>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</si>
  <si>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</si>
  <si>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</si>
  <si>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</si>
  <si>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</si>
  <si>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</si>
  <si>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</si>
  <si>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</si>
  <si>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</si>
  <si>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</si>
  <si>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</si>
  <si>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</si>
  <si>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</si>
  <si>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</si>
  <si>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</si>
  <si>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</si>
  <si>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</si>
  <si>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</si>
  <si>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</si>
  <si>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</si>
  <si>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</si>
  <si>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</si>
  <si>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</si>
  <si>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</si>
  <si>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</si>
  <si>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</si>
  <si>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</si>
  <si>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</si>
  <si>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</si>
  <si>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</si>
  <si>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</si>
  <si>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</si>
  <si>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</si>
  <si>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</si>
  <si>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</si>
  <si>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</si>
  <si>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</si>
  <si>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</si>
  <si>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</si>
  <si>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</si>
  <si>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</si>
  <si>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</si>
  <si>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</si>
  <si>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</si>
  <si>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</si>
  <si>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</si>
  <si>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</si>
  <si>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</si>
  <si>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</si>
  <si>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</si>
  <si>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</si>
  <si>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</si>
  <si>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</si>
  <si>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</si>
  <si>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</si>
  <si>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</si>
  <si>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</si>
  <si>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</si>
  <si>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</si>
  <si>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</si>
  <si>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</si>
  <si>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</si>
  <si>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</si>
  <si>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</si>
  <si>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</si>
  <si>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</si>
  <si>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</si>
  <si>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</si>
  <si>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</si>
  <si>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</si>
  <si>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</si>
  <si>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</si>
  <si>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</si>
  <si>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</si>
  <si>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</si>
  <si>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</si>
  <si>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</si>
  <si>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</si>
  <si>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</si>
  <si>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</si>
  <si>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</si>
  <si>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</si>
  <si>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</si>
  <si>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</si>
  <si>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</si>
  <si>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</si>
  <si>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</si>
  <si>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</si>
  <si>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</si>
  <si>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</si>
  <si>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</si>
  <si>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</si>
  <si>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</si>
  <si>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</si>
  <si>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</si>
  <si>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</si>
  <si>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</si>
  <si>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</si>
  <si>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</si>
  <si>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</si>
  <si>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</si>
  <si>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</si>
  <si>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</si>
  <si>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</si>
  <si>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</si>
  <si>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</si>
  <si>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</si>
  <si>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</si>
  <si>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</si>
  <si>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</si>
  <si>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</si>
  <si>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</si>
  <si>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</si>
  <si>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</si>
  <si>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</si>
  <si>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</si>
  <si>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</si>
  <si>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</si>
  <si>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</si>
  <si>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</si>
  <si>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</si>
  <si>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</si>
  <si>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</si>
  <si>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</si>
  <si>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</si>
  <si>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</si>
  <si>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</si>
  <si>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</si>
  <si>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</si>
  <si>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</si>
  <si>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</si>
  <si>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</si>
  <si>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</si>
  <si>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</si>
  <si>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</si>
  <si>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</si>
  <si>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</si>
  <si>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</si>
  <si>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</si>
  <si>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</si>
  <si>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</si>
  <si>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</si>
  <si>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</si>
  <si>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</si>
  <si>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</si>
  <si>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</si>
  <si>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</si>
  <si>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</si>
  <si>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</si>
  <si>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</si>
  <si>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</si>
  <si>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</si>
  <si>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</si>
  <si>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</si>
  <si>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</si>
  <si>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</si>
  <si>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</si>
  <si>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</si>
  <si>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</si>
  <si>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</si>
  <si>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</si>
  <si>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</si>
  <si>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</si>
  <si>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</si>
  <si>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</si>
  <si>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</si>
  <si>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</si>
  <si>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</si>
  <si>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</si>
  <si>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</si>
  <si>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</si>
  <si>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</si>
  <si>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</si>
  <si>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</si>
  <si>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</si>
  <si>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</si>
  <si>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</si>
  <si>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</si>
  <si>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</si>
  <si>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</si>
  <si>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</si>
  <si>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</si>
  <si>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</si>
  <si>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</si>
  <si>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</si>
  <si>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</si>
  <si>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</si>
  <si>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</si>
  <si>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</si>
  <si>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</si>
  <si>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</si>
  <si>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</si>
  <si>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</si>
  <si>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</si>
  <si>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</si>
  <si>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</si>
  <si>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</si>
  <si>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</si>
  <si>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</si>
  <si>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</si>
  <si>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</si>
  <si>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</si>
  <si>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</si>
  <si>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</si>
  <si>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</si>
  <si>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</si>
  <si>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</si>
  <si>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</si>
  <si>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</si>
  <si>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</si>
  <si>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</si>
  <si>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</si>
  <si>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</si>
  <si>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</si>
  <si>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</si>
  <si>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</si>
  <si>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</si>
  <si>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</si>
  <si>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</si>
  <si>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</si>
  <si>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</si>
  <si>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</si>
  <si>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</si>
  <si>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</si>
  <si>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</si>
  <si>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</si>
  <si>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</si>
  <si>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</si>
  <si>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</si>
  <si>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</si>
  <si>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</si>
  <si>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</si>
  <si>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</si>
  <si>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</si>
  <si>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</si>
  <si>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</si>
  <si>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</si>
  <si>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</si>
  <si>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</si>
  <si>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</si>
  <si>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</si>
  <si>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</si>
  <si>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</si>
  <si>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</si>
  <si>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</si>
  <si>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</si>
  <si>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</si>
  <si>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</si>
  <si>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</si>
  <si>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</si>
  <si>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</si>
  <si>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</si>
  <si>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</si>
  <si>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</si>
  <si>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</si>
  <si>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</si>
  <si>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</si>
  <si>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</si>
  <si>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</si>
  <si>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</si>
  <si>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</si>
  <si>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</si>
  <si>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</si>
  <si>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</si>
  <si>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</si>
  <si>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</si>
  <si>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</si>
  <si>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</si>
  <si>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</si>
  <si>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</si>
  <si>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</si>
  <si>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</si>
  <si>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</si>
  <si>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</si>
  <si>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</si>
  <si>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</si>
  <si>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</si>
  <si>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</si>
  <si>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</si>
  <si>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</si>
  <si>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</si>
  <si>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</si>
  <si>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</si>
  <si>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</si>
  <si>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</si>
  <si>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</si>
  <si>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</si>
  <si>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</si>
  <si>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</si>
  <si>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</si>
  <si>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</si>
  <si>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</si>
  <si>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</si>
  <si>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</si>
  <si>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</si>
  <si>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</si>
  <si>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</si>
  <si>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</si>
  <si>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</si>
  <si>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</si>
  <si>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</si>
  <si>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</si>
  <si>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</si>
  <si>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</si>
  <si>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</si>
  <si>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</si>
  <si>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</si>
  <si>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</si>
  <si>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</si>
  <si>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</si>
  <si>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</si>
  <si>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</si>
  <si>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</si>
  <si>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</si>
  <si>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</si>
  <si>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</si>
  <si>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</si>
  <si>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</si>
  <si>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</si>
  <si>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</si>
  <si>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</si>
  <si>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</si>
  <si>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</si>
  <si>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</si>
  <si>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</si>
  <si>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</si>
  <si>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</si>
  <si>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</si>
  <si>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</si>
  <si>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</si>
  <si>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</si>
  <si>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</si>
  <si>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</si>
  <si>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</si>
  <si>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</si>
  <si>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</si>
  <si>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</si>
  <si>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</si>
  <si>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</si>
  <si>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</si>
  <si>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</si>
  <si>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</si>
  <si>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</si>
  <si>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</si>
  <si>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</si>
  <si>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</si>
  <si>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</si>
  <si>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</si>
  <si>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</si>
  <si>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</si>
  <si>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</si>
  <si>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</si>
  <si>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</si>
  <si>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</si>
  <si>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</si>
  <si>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</si>
  <si>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</si>
  <si>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</si>
  <si>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</si>
  <si>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</si>
  <si>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</si>
  <si>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</si>
  <si>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</si>
  <si>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</si>
  <si>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</si>
  <si>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</si>
  <si>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</si>
  <si>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</si>
  <si>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</si>
  <si>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</si>
  <si>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</si>
  <si>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</si>
  <si>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</si>
  <si>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</si>
  <si>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</si>
  <si>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</si>
  <si>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</si>
  <si>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</si>
  <si>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</si>
  <si>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</si>
  <si>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</si>
  <si>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</si>
  <si>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</si>
  <si>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</si>
  <si>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</si>
  <si>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</si>
  <si>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</si>
  <si>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</si>
  <si>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</si>
  <si>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</si>
  <si>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</si>
  <si>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</si>
  <si>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</si>
  <si>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</si>
  <si>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</si>
  <si>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</si>
  <si>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</si>
  <si>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</si>
  <si>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</si>
  <si>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</si>
  <si>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</si>
  <si>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</si>
  <si>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</si>
  <si>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</si>
  <si>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</si>
  <si>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</si>
  <si>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</si>
  <si>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</si>
  <si>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</si>
  <si>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</si>
  <si>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</si>
  <si>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</si>
  <si>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</si>
  <si>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</si>
  <si>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</si>
  <si>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</si>
  <si>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</si>
  <si>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</si>
  <si>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</si>
  <si>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</si>
  <si>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</si>
  <si>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</si>
  <si>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</si>
  <si>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</si>
  <si>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</si>
  <si>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</si>
  <si>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</si>
  <si>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</si>
  <si>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</si>
  <si>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</si>
  <si>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</si>
  <si>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</si>
  <si>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</si>
  <si>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</si>
  <si>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</si>
  <si>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</si>
  <si>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</si>
  <si>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</si>
  <si>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</si>
  <si>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</si>
  <si>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</si>
  <si>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</si>
  <si>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</si>
  <si>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</si>
  <si>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</si>
  <si>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</si>
  <si>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</si>
  <si>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</si>
  <si>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</si>
  <si>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</si>
  <si>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</si>
  <si>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</si>
  <si>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</si>
  <si>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</si>
  <si>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</si>
  <si>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</si>
  <si>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</si>
  <si>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</si>
  <si>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</si>
  <si>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</si>
  <si>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</si>
  <si>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</si>
  <si>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</si>
  <si>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</si>
  <si>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</si>
  <si>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</si>
  <si>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</si>
  <si>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</si>
  <si>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</si>
  <si>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</si>
  <si>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</si>
  <si>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</si>
  <si>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</si>
  <si>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</si>
  <si>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</si>
  <si>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</si>
  <si>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</si>
  <si>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</si>
  <si>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</si>
  <si>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</si>
  <si>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</si>
  <si>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</si>
  <si>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</si>
  <si>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</si>
  <si>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</si>
  <si>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</si>
  <si>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</si>
  <si>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</si>
  <si>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</si>
  <si>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</si>
  <si>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</si>
  <si>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</si>
  <si>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</si>
  <si>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</si>
  <si>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</si>
  <si>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</si>
  <si>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</si>
  <si>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</si>
  <si>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</si>
  <si>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</si>
  <si>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</si>
  <si>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</si>
  <si>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</si>
  <si>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</si>
  <si>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</si>
  <si>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</si>
  <si>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</si>
  <si>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</si>
  <si>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</si>
  <si>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</si>
  <si>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</si>
  <si>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</si>
  <si>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</si>
  <si>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</si>
  <si>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</si>
  <si>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</si>
  <si>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</si>
  <si>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</si>
  <si>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</si>
  <si>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</si>
  <si>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</si>
  <si>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</si>
  <si>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</si>
  <si>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</si>
  <si>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</si>
  <si>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</si>
  <si>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</si>
  <si>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</si>
  <si>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</si>
  <si>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</si>
  <si>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</si>
  <si>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</si>
  <si>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</si>
  <si>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</si>
  <si>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</si>
  <si>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</si>
  <si>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</si>
  <si>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</si>
  <si>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</si>
  <si>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</si>
  <si>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</si>
  <si>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</si>
  <si>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</si>
  <si>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</si>
  <si>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</si>
  <si>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</si>
  <si>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</si>
  <si>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</si>
  <si>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</si>
  <si>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</si>
  <si>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</si>
  <si>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</si>
  <si>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</si>
  <si>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</si>
  <si>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</si>
  <si>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</si>
  <si>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</si>
  <si>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</si>
  <si>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</si>
  <si>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</si>
  <si>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</si>
  <si>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</si>
  <si>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</si>
  <si>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</si>
  <si>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</si>
  <si>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</si>
  <si>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</si>
  <si>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</si>
  <si>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</si>
  <si>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</si>
  <si>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</si>
  <si>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</si>
  <si>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</si>
  <si>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</si>
  <si>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</si>
  <si>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</si>
  <si>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</si>
  <si>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</si>
  <si>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</si>
  <si>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</si>
  <si>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</si>
  <si>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</si>
  <si>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</si>
  <si>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</si>
  <si>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</si>
  <si>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</si>
  <si>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</si>
  <si>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</si>
  <si>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</si>
  <si>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</si>
  <si>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</si>
  <si>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</si>
  <si>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</si>
  <si>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</si>
  <si>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</si>
  <si>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</si>
  <si>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</si>
  <si>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</si>
  <si>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</si>
  <si>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</si>
  <si>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</si>
  <si>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</si>
  <si>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</si>
  <si>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</si>
  <si>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</si>
  <si>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</si>
  <si>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</si>
  <si>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</si>
  <si>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</si>
  <si>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</si>
  <si>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</si>
  <si>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</si>
  <si>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</si>
  <si>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</si>
  <si>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</si>
  <si>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</si>
  <si>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</si>
  <si>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</si>
  <si>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</si>
  <si>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</si>
  <si>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</si>
  <si>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</si>
  <si>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</si>
  <si>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</si>
  <si>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</si>
  <si>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</si>
  <si>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</si>
  <si>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</si>
  <si>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</si>
  <si>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</si>
  <si>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</si>
  <si>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</si>
  <si>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</si>
  <si>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</si>
  <si>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</si>
  <si>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</si>
  <si>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</si>
  <si>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</si>
  <si>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</si>
  <si>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</si>
  <si>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</si>
  <si>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</si>
  <si>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</si>
  <si>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</si>
  <si>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</si>
  <si>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</si>
  <si>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</si>
  <si>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</si>
  <si>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</si>
  <si>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</si>
  <si>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</si>
  <si>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</si>
  <si>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</si>
  <si>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</si>
  <si>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</si>
  <si>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</si>
  <si>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</si>
  <si>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</si>
  <si>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</si>
  <si>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</si>
  <si>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</si>
  <si>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</si>
  <si>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</si>
  <si>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</si>
  <si>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</si>
  <si>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</si>
  <si>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</si>
  <si>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</si>
  <si>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</si>
  <si>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</si>
  <si>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</si>
  <si>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</si>
  <si>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</si>
  <si>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</si>
  <si>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</si>
  <si>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</si>
  <si>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</si>
  <si>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</si>
  <si>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</si>
  <si>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</si>
  <si>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</si>
  <si>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</si>
  <si>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</si>
  <si>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</si>
  <si>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</si>
  <si>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</si>
  <si>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</si>
  <si>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</si>
  <si>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</si>
  <si>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</si>
  <si>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</si>
  <si>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</si>
  <si>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</si>
  <si>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</si>
  <si>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</si>
  <si>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</si>
  <si>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</si>
  <si>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</si>
  <si>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</si>
  <si>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</si>
  <si>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</si>
  <si>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</si>
  <si>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</si>
  <si>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</si>
  <si>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</si>
  <si>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</si>
  <si>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</si>
  <si>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</si>
  <si>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</si>
  <si>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</si>
  <si>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</si>
  <si>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</si>
  <si>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</si>
  <si>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</si>
  <si>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</si>
  <si>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</si>
  <si>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</si>
  <si>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</si>
  <si>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</si>
  <si>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</si>
  <si>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</si>
  <si>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</si>
  <si>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</si>
  <si>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</si>
  <si>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</si>
  <si>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</si>
  <si>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</si>
  <si>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</si>
  <si>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</si>
  <si>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</si>
  <si>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</si>
  <si>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</si>
  <si>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</si>
  <si>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</si>
  <si>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</si>
  <si>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</si>
  <si>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</si>
  <si>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</si>
  <si>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</si>
  <si>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</si>
  <si>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</si>
  <si>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</si>
  <si>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</si>
  <si>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</si>
  <si>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</si>
  <si>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</si>
  <si>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</si>
  <si>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</si>
  <si>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</si>
  <si>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</si>
  <si>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</si>
  <si>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</si>
  <si>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</si>
  <si>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</si>
  <si>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</si>
  <si>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</si>
  <si>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</si>
  <si>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</si>
  <si>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</si>
  <si>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</si>
  <si>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</si>
  <si>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</si>
  <si>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</si>
  <si>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</si>
  <si>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</si>
  <si>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</si>
  <si>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</si>
  <si>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</si>
  <si>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</si>
  <si>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</si>
  <si>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</si>
  <si>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</si>
  <si>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</si>
  <si>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</si>
  <si>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</si>
  <si>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</si>
  <si>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</si>
  <si>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</si>
  <si>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</si>
  <si>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</si>
  <si>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</si>
  <si>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</si>
  <si>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</si>
  <si>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</si>
  <si>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</si>
  <si>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</si>
  <si>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</si>
  <si>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</si>
  <si>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</si>
  <si>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</si>
  <si>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</si>
  <si>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</si>
  <si>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</si>
  <si>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</si>
  <si>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</si>
  <si>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</si>
  <si>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</si>
  <si>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</si>
  <si>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</si>
  <si>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</si>
  <si>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</si>
  <si>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</si>
  <si>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</si>
  <si>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</si>
  <si>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</si>
  <si>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</si>
  <si>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</si>
  <si>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</si>
  <si>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</si>
  <si>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</si>
  <si>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</si>
  <si>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</si>
  <si>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</si>
  <si>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</si>
  <si>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</si>
  <si>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</si>
  <si>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</si>
  <si>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</si>
  <si>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</si>
  <si>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</si>
  <si>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</si>
  <si>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</si>
  <si>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</si>
  <si>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</si>
  <si>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</si>
  <si>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</si>
  <si>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</si>
  <si>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</si>
  <si>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</si>
  <si>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</si>
  <si>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</si>
  <si>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</si>
  <si>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</si>
  <si>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</si>
  <si>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</si>
  <si>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</si>
  <si>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</si>
  <si>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</si>
  <si>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</si>
  <si>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</si>
  <si>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</si>
  <si>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</si>
  <si>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</si>
  <si>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</si>
  <si>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</si>
  <si>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</si>
  <si>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</si>
  <si>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</si>
  <si>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</si>
  <si>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</si>
  <si>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</si>
  <si>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</si>
  <si>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</si>
  <si>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</si>
  <si>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</si>
  <si>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</si>
  <si>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</si>
  <si>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</si>
  <si>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</si>
  <si>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</si>
  <si>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</si>
  <si>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</si>
  <si>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</si>
  <si>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</si>
  <si>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</si>
  <si>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</si>
  <si>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</si>
  <si>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</si>
  <si>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</si>
  <si>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</si>
  <si>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</si>
  <si>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</si>
  <si>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</si>
  <si>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</si>
  <si>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</si>
  <si>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</si>
  <si>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</si>
  <si>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</si>
  <si>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</si>
  <si>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</si>
  <si>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</si>
  <si>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</si>
  <si>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</si>
  <si>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</si>
  <si>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</si>
  <si>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</si>
  <si>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</si>
  <si>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</si>
  <si>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</si>
  <si>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</si>
  <si>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</si>
  <si>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</si>
  <si>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</si>
  <si>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</si>
  <si>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</si>
  <si>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</si>
  <si>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</si>
  <si>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</si>
  <si>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</si>
  <si>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</si>
  <si>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</si>
  <si>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</si>
  <si>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</si>
  <si>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</si>
  <si>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</si>
  <si>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</si>
  <si>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</si>
  <si>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</si>
  <si>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</si>
  <si>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</si>
  <si>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</si>
  <si>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</si>
  <si>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</si>
  <si>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</si>
  <si>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</si>
  <si>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</si>
  <si>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</si>
  <si>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</si>
  <si>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</si>
  <si>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</si>
  <si>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</si>
  <si>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</si>
  <si>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</si>
  <si>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</si>
  <si>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</si>
  <si>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</si>
  <si>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</si>
  <si>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</si>
  <si>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</si>
  <si>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</si>
  <si>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</si>
  <si>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</si>
  <si>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</si>
  <si>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</si>
  <si>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</si>
  <si>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</si>
  <si>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</si>
  <si>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</si>
  <si>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</si>
  <si>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</si>
  <si>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</si>
  <si>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</si>
  <si>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</si>
  <si>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</si>
  <si>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</si>
  <si>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</si>
  <si>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</si>
  <si>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</si>
  <si>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</si>
  <si>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</si>
  <si>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</si>
  <si>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</si>
  <si>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</si>
  <si>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</si>
  <si>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</si>
  <si>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</si>
  <si>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</si>
  <si>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</si>
  <si>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</si>
  <si>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</si>
  <si>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</si>
  <si>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</si>
  <si>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</si>
  <si>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</si>
  <si>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</si>
  <si>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</si>
  <si>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</si>
  <si>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</si>
  <si>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</si>
  <si>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</si>
  <si>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</si>
  <si>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</si>
  <si>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</si>
  <si>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</si>
  <si>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</si>
  <si>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</si>
  <si>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</si>
  <si>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</si>
  <si>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</si>
  <si>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</si>
  <si>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</si>
  <si>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</si>
  <si>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</si>
  <si>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</si>
  <si>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</si>
  <si>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</si>
  <si>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</si>
  <si>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</si>
  <si>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</si>
  <si>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</si>
  <si>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</si>
  <si>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</si>
  <si>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</si>
  <si>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</si>
  <si>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</si>
  <si>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</si>
  <si>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</si>
  <si>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</si>
  <si>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</si>
  <si>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</si>
  <si>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</si>
  <si>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</si>
  <si>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</si>
  <si>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</si>
  <si>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</si>
  <si>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</si>
  <si>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</si>
  <si>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</si>
  <si>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</si>
  <si>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</si>
  <si>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</si>
  <si>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</si>
  <si>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</si>
  <si>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</si>
  <si>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</si>
  <si>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</si>
  <si>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</si>
  <si>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</si>
  <si>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</si>
  <si>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</si>
  <si>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</si>
  <si>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</si>
  <si>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</si>
  <si>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</si>
  <si>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</si>
  <si>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</si>
  <si>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</si>
  <si>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</si>
  <si>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</si>
  <si>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</si>
  <si>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</si>
  <si>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</si>
  <si>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</si>
  <si>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</si>
  <si>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</si>
  <si>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</si>
  <si>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</si>
  <si>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</si>
  <si>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</si>
  <si>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</si>
  <si>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</si>
  <si>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</si>
  <si>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</si>
  <si>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</si>
  <si>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</si>
  <si>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</si>
  <si>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</si>
  <si>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</si>
  <si>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</si>
  <si>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</si>
  <si>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</si>
  <si>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</si>
  <si>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</si>
  <si>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</si>
  <si>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</si>
  <si>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</si>
  <si>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</si>
  <si>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</si>
  <si>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</si>
  <si>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</si>
  <si>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</si>
  <si>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</si>
  <si>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</si>
  <si>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</si>
  <si>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</si>
  <si>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</si>
  <si>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</si>
  <si>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</si>
  <si>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</si>
  <si>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</si>
  <si>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</si>
  <si>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</si>
  <si>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</si>
  <si>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</si>
  <si>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</si>
  <si>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</si>
  <si>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</si>
  <si>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</si>
  <si>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</si>
  <si>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</si>
  <si>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</si>
  <si>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</si>
  <si>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</si>
  <si>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</si>
  <si>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</si>
  <si>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</si>
  <si>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</si>
  <si>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</si>
  <si>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</si>
  <si>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</si>
  <si>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</si>
  <si>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</si>
  <si>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</si>
  <si>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</si>
  <si>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</si>
  <si>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</si>
  <si>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</si>
  <si>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</si>
  <si>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</si>
  <si>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</si>
  <si>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</si>
  <si>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</si>
  <si>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</si>
  <si>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</si>
  <si>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</si>
  <si>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</si>
  <si>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</si>
  <si>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</si>
  <si>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</si>
  <si>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</si>
  <si>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</si>
  <si>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</si>
  <si>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</si>
  <si>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</si>
  <si>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</si>
  <si>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</si>
  <si>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</si>
  <si>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</si>
  <si>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</si>
  <si>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</si>
  <si>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</si>
  <si>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</si>
  <si>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</si>
  <si>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</si>
  <si>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</si>
  <si>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</si>
  <si>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</si>
  <si>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</si>
  <si>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</si>
  <si>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</si>
  <si>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</si>
  <si>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</si>
  <si>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</si>
  <si>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</si>
  <si>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</si>
  <si>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</si>
  <si>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</si>
  <si>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</si>
  <si>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</si>
  <si>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</si>
  <si>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</si>
  <si>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</si>
  <si>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</si>
  <si>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</si>
  <si>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</si>
  <si>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</si>
  <si>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</si>
  <si>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</si>
  <si>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</si>
  <si>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</si>
  <si>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</si>
  <si>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</si>
  <si>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</si>
  <si>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</si>
  <si>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</si>
  <si>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</si>
  <si>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</si>
  <si>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</si>
  <si>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</si>
  <si>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</si>
  <si>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</si>
  <si>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</si>
  <si>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</si>
  <si>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</si>
  <si>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</si>
  <si>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</si>
  <si>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</si>
  <si>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</si>
  <si>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</si>
  <si>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</si>
  <si>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</si>
  <si>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</si>
  <si>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</si>
  <si>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</si>
  <si>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</si>
  <si>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</si>
  <si>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</si>
  <si>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</si>
  <si>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</si>
  <si>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</si>
  <si>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</si>
  <si>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</si>
  <si>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</si>
  <si>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</si>
  <si>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</si>
  <si>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</si>
  <si>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</si>
  <si>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</si>
  <si>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</si>
  <si>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</si>
  <si>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</si>
  <si>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</si>
  <si>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</si>
  <si>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</si>
  <si>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</si>
  <si>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</si>
  <si>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</si>
  <si>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</si>
  <si>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</si>
  <si>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</si>
  <si>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</si>
  <si>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</si>
  <si>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</si>
  <si>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</si>
  <si>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</si>
  <si>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</si>
  <si>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</si>
  <si>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</si>
  <si>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</si>
  <si>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</si>
  <si>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</si>
  <si>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</si>
  <si>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</si>
  <si>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</si>
  <si>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</si>
  <si>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</si>
  <si>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</si>
  <si>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</si>
  <si>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</si>
  <si>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</si>
  <si>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</si>
  <si>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</si>
  <si>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</si>
  <si>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</si>
  <si>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</si>
  <si>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</si>
  <si>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</si>
  <si>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</si>
  <si>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</si>
  <si>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</si>
  <si>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</si>
  <si>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</si>
  <si>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</si>
  <si>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</si>
  <si>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</si>
  <si>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</si>
  <si>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</si>
  <si>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</si>
  <si>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</si>
  <si>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</si>
  <si>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</si>
  <si>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</si>
  <si>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</si>
  <si>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</si>
  <si>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</si>
  <si>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</si>
  <si>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</si>
  <si>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</si>
  <si>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</si>
  <si>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</si>
  <si>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</si>
  <si>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</si>
  <si>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</si>
  <si>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</si>
  <si>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</si>
  <si>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</si>
  <si>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</si>
  <si>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</si>
  <si>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</si>
  <si>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</si>
  <si>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</si>
  <si>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</si>
  <si>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</si>
  <si>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</si>
  <si>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</si>
  <si>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</si>
  <si>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</si>
  <si>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</si>
  <si>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</si>
  <si>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</si>
  <si>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</si>
  <si>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</si>
  <si>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</si>
  <si>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</si>
  <si>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</si>
  <si>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</si>
  <si>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</si>
  <si>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</si>
  <si>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</si>
  <si>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</si>
  <si>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</si>
  <si>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</si>
  <si>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</si>
  <si>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</si>
  <si>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</si>
  <si>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</si>
  <si>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</si>
  <si>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</si>
  <si>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</si>
  <si>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</si>
  <si>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</si>
  <si>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</si>
  <si>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</si>
  <si>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</si>
  <si>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</si>
  <si>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</si>
  <si>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</si>
  <si>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</si>
  <si>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</si>
  <si>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</si>
  <si>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</si>
  <si>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</si>
  <si>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</si>
  <si>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</si>
  <si>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</si>
  <si>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</si>
  <si>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</si>
  <si>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</si>
  <si>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</si>
  <si>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</si>
  <si>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</si>
  <si>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</si>
  <si>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</si>
  <si>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</si>
  <si>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</si>
  <si>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</si>
  <si>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</si>
  <si>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</si>
  <si>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</si>
  <si>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</si>
  <si>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</si>
  <si>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</si>
  <si>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</si>
  <si>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</si>
  <si>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</si>
  <si>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</si>
  <si>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</si>
  <si>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</si>
  <si>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</si>
  <si>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</si>
  <si>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</si>
  <si>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</si>
  <si>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</si>
  <si>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</si>
  <si>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</si>
  <si>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</si>
  <si>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</si>
  <si>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</si>
  <si>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</si>
  <si>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</si>
  <si>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</si>
  <si>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</si>
  <si>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</si>
  <si>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</si>
  <si>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</si>
  <si>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</si>
  <si>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</si>
  <si>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</si>
  <si>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</si>
  <si>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</si>
  <si>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</si>
  <si>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</si>
  <si>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</si>
  <si>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</si>
  <si>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</si>
  <si>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</si>
  <si>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</si>
  <si>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</si>
  <si>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</si>
  <si>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</si>
  <si>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</si>
  <si>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</si>
  <si>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</si>
  <si>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</si>
  <si>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</si>
  <si>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</si>
  <si>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</si>
  <si>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</si>
  <si>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</si>
  <si>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</si>
  <si>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</si>
  <si>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</si>
  <si>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</si>
  <si>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</si>
  <si>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</si>
  <si>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</si>
  <si>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</si>
  <si>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</si>
  <si>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</si>
  <si>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</si>
  <si>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</si>
  <si>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</si>
  <si>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</si>
  <si>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</si>
  <si>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</si>
  <si>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</si>
  <si>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</si>
  <si>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</si>
  <si>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</si>
  <si>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</si>
  <si>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</si>
  <si>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</si>
  <si>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</si>
  <si>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</si>
  <si>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</si>
  <si>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</si>
  <si>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</si>
  <si>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</si>
  <si>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</si>
  <si>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</si>
  <si>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</si>
  <si>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</si>
  <si>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</si>
  <si>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</si>
  <si>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</si>
  <si>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</si>
  <si>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</si>
  <si>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</si>
  <si>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</si>
  <si>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</si>
  <si>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</si>
  <si>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</si>
  <si>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</si>
  <si>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</si>
  <si>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</si>
  <si>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</si>
  <si>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</si>
  <si>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</si>
  <si>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</si>
  <si>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</si>
  <si>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</si>
  <si>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</si>
  <si>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</si>
  <si>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</si>
  <si>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</si>
  <si>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</si>
  <si>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</si>
  <si>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</si>
  <si>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</si>
  <si>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</si>
  <si>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</si>
  <si>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</si>
  <si>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</si>
  <si>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</si>
  <si>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</si>
  <si>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</si>
  <si>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</si>
  <si>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</si>
  <si>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</si>
  <si>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</si>
  <si>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</si>
  <si>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</si>
  <si>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</si>
  <si>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</si>
  <si>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</si>
  <si>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</si>
  <si>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</si>
  <si>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</si>
  <si>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</si>
  <si>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</si>
  <si>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</si>
  <si>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</si>
  <si>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</si>
  <si>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</si>
  <si>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</si>
  <si>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</si>
  <si>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</si>
  <si>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</si>
  <si>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</si>
  <si>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</si>
  <si>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</si>
  <si>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</si>
  <si>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</si>
  <si>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</si>
  <si>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</si>
  <si>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</si>
  <si>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</si>
  <si>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</si>
  <si>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</si>
  <si>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</si>
  <si>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</si>
  <si>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</si>
  <si>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</si>
  <si>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</si>
  <si>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</si>
  <si>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</si>
  <si>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</si>
  <si>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</si>
  <si>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</si>
  <si>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</si>
  <si>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</si>
  <si>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</si>
  <si>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</si>
  <si>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</si>
  <si>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</si>
  <si>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</si>
  <si>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</si>
  <si>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</si>
  <si>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</si>
  <si>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</si>
  <si>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</si>
  <si>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</si>
  <si>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</si>
  <si>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</si>
  <si>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</si>
  <si>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</si>
  <si>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</si>
  <si>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</si>
  <si>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</si>
  <si>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</si>
  <si>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</si>
  <si>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</si>
  <si>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</si>
  <si>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</si>
  <si>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</si>
  <si>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</si>
  <si>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</si>
  <si>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</si>
  <si>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</si>
  <si>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</si>
  <si>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</si>
  <si>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</si>
  <si>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</si>
  <si>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</si>
  <si>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</si>
  <si>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</si>
  <si>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</si>
  <si>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</si>
  <si>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</si>
  <si>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</si>
  <si>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</si>
  <si>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</si>
  <si>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</si>
  <si>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</si>
  <si>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</si>
  <si>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</si>
  <si>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</si>
  <si>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</si>
  <si>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</si>
  <si>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</si>
  <si>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</si>
  <si>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</si>
  <si>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</si>
  <si>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</si>
  <si>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</si>
  <si>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</si>
  <si>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</si>
  <si>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</si>
  <si>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</si>
  <si>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</si>
  <si>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</si>
  <si>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</si>
  <si>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</si>
  <si>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</si>
  <si>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</si>
  <si>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</si>
  <si>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</si>
  <si>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</si>
  <si>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</si>
  <si>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</si>
  <si>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</si>
  <si>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</si>
  <si>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</si>
  <si>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</si>
  <si>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</si>
  <si>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</si>
  <si>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</si>
  <si>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</si>
  <si>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</si>
  <si>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</si>
  <si>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</si>
  <si>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</si>
  <si>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</si>
  <si>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</si>
  <si>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</si>
  <si>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</si>
  <si>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</si>
  <si>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</si>
  <si>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</si>
  <si>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</si>
  <si>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</si>
  <si>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</si>
  <si>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</si>
  <si>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</si>
  <si>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</si>
  <si>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</si>
  <si>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</si>
  <si>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</si>
  <si>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</si>
  <si>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</si>
  <si>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</si>
  <si>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</si>
  <si>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</si>
  <si>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</si>
  <si>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</si>
  <si>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</si>
  <si>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</si>
  <si>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</si>
  <si>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</si>
  <si>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</si>
  <si>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</si>
  <si>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</si>
  <si>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</si>
  <si>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</si>
  <si>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</si>
  <si>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</si>
  <si>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</si>
  <si>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</si>
  <si>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</si>
  <si>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</si>
  <si>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</si>
  <si>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</si>
  <si>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</si>
  <si>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</si>
  <si>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</si>
  <si>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</si>
  <si>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</si>
  <si>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</si>
  <si>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</si>
  <si>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</si>
  <si>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</si>
  <si>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</si>
  <si>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</si>
  <si>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</si>
  <si>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</si>
  <si>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</si>
  <si>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</si>
  <si>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</si>
  <si>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</si>
  <si>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</si>
  <si>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</si>
  <si>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</si>
  <si>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</si>
  <si>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</si>
  <si>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</si>
  <si>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</si>
  <si>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</si>
  <si>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</si>
  <si>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</si>
  <si>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</si>
  <si>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</si>
  <si>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</si>
  <si>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</si>
  <si>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</si>
  <si>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</si>
  <si>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</si>
  <si>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</si>
  <si>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</si>
  <si>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</si>
  <si>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</si>
  <si>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</si>
  <si>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</si>
  <si>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</si>
  <si>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</si>
  <si>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</si>
  <si>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</si>
  <si>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</si>
  <si>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</si>
  <si>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</si>
  <si>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</si>
  <si>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</si>
  <si>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</si>
  <si>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</si>
  <si>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</si>
  <si>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</si>
  <si>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</si>
  <si>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</si>
  <si>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</si>
  <si>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</si>
  <si>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</si>
  <si>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</si>
  <si>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</si>
  <si>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</si>
  <si>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</si>
  <si>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</si>
  <si>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</si>
  <si>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</si>
  <si>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</si>
  <si>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</si>
  <si>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</si>
  <si>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</si>
  <si>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</si>
  <si>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</si>
  <si>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</si>
  <si>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</si>
  <si>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</si>
  <si>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</si>
  <si>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</si>
  <si>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</si>
  <si>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</si>
  <si>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</si>
  <si>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</si>
  <si>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</si>
  <si>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</si>
  <si>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</si>
  <si>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</si>
  <si>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</si>
  <si>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</si>
  <si>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</si>
  <si>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</si>
  <si>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</si>
  <si>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</si>
  <si>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</si>
  <si>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</si>
  <si>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</si>
  <si>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</si>
  <si>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</si>
  <si>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</si>
  <si>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</si>
  <si>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</si>
  <si>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</si>
  <si>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</si>
  <si>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</si>
  <si>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</si>
  <si>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</si>
  <si>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</si>
  <si>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</si>
  <si>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</si>
  <si>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</si>
  <si>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</si>
  <si>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</si>
  <si>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</si>
  <si>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</si>
  <si>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</si>
  <si>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</si>
  <si>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</si>
  <si>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</si>
  <si>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</si>
  <si>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</si>
  <si>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</si>
  <si>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</si>
  <si>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</si>
  <si>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</si>
  <si>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</si>
  <si>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</si>
  <si>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</si>
  <si>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</si>
  <si>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</si>
  <si>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</si>
  <si>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</si>
  <si>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</si>
  <si>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</si>
  <si>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</si>
  <si>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</si>
  <si>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</si>
  <si>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</si>
  <si>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</si>
  <si>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</si>
  <si>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</si>
  <si>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</si>
  <si>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</si>
  <si>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</si>
  <si>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</si>
  <si>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</si>
  <si>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</si>
  <si>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</si>
  <si>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</si>
  <si>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</si>
  <si>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</si>
  <si>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</si>
  <si>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</si>
  <si>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</si>
  <si>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</si>
  <si>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</si>
  <si>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</si>
  <si>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</si>
  <si>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</si>
  <si>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</si>
  <si>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</si>
  <si>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</si>
  <si>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</si>
  <si>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</si>
  <si>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</si>
  <si>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</si>
  <si>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</si>
  <si>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</si>
  <si>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</si>
  <si>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</si>
  <si>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</si>
  <si>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</si>
  <si>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</si>
  <si>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</si>
  <si>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</si>
  <si>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</si>
  <si>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</si>
  <si>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</si>
  <si>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</si>
  <si>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</si>
  <si>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</si>
  <si>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</si>
  <si>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</si>
  <si>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</si>
  <si>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</si>
  <si>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</si>
  <si>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</si>
  <si>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</si>
  <si>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</si>
  <si>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</si>
  <si>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</si>
  <si>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</si>
  <si>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</si>
  <si>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</si>
  <si>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</si>
  <si>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</si>
  <si>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</si>
  <si>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</si>
  <si>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</si>
  <si>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</si>
  <si>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</si>
  <si>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</si>
  <si>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</si>
  <si>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</si>
  <si>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</si>
  <si>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</si>
  <si>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</si>
  <si>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</si>
  <si>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</si>
  <si>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</si>
  <si>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</si>
  <si>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</si>
  <si>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</si>
  <si>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</si>
  <si>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</si>
  <si>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</si>
  <si>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</si>
  <si>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</si>
  <si>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</si>
  <si>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</si>
  <si>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</si>
  <si>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</si>
  <si>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</si>
  <si>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</si>
  <si>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</si>
  <si>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</si>
  <si>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</si>
  <si>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</si>
  <si>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</si>
  <si>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</si>
  <si>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</si>
  <si>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</si>
  <si>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</si>
  <si>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</si>
  <si>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</si>
  <si>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</si>
  <si>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</si>
  <si>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</si>
  <si>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</si>
  <si>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</si>
  <si>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</si>
  <si>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</si>
  <si>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</si>
  <si>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</si>
  <si>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</si>
  <si>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</si>
  <si>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</si>
  <si>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</si>
  <si>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</si>
  <si>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</si>
  <si>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</si>
  <si>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</si>
  <si>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</si>
  <si>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</si>
  <si>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</si>
  <si>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</si>
  <si>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</si>
  <si>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</si>
  <si>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</si>
  <si>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</si>
  <si>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</si>
  <si>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</si>
  <si>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</si>
  <si>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</si>
  <si>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</si>
  <si>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</si>
  <si>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</si>
  <si>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</si>
  <si>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</si>
  <si>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</si>
  <si>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</si>
  <si>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</si>
  <si>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</si>
  <si>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</si>
  <si>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</si>
  <si>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</si>
  <si>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</si>
  <si>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</si>
  <si>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</si>
  <si>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</si>
  <si>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</si>
  <si>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</si>
  <si>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</si>
  <si>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</si>
  <si>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</si>
  <si>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</si>
  <si>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</si>
  <si>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</si>
  <si>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</si>
  <si>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</si>
  <si>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</si>
  <si>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</si>
  <si>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</si>
  <si>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</si>
  <si>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</si>
  <si>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</si>
  <si>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</si>
  <si>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</si>
  <si>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</si>
  <si>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</si>
  <si>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</si>
  <si>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</si>
  <si>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</si>
  <si>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</si>
  <si>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</si>
  <si>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</si>
  <si>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</si>
  <si>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</si>
  <si>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</si>
  <si>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</si>
  <si>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</si>
  <si>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</si>
  <si>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</si>
  <si>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</si>
  <si>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</si>
  <si>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</si>
  <si>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</si>
  <si>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</si>
  <si>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</si>
  <si>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</si>
  <si>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</si>
  <si>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</si>
  <si>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</si>
  <si>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</si>
  <si>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</si>
  <si>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</si>
  <si>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</si>
  <si>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</si>
  <si>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</si>
  <si>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</si>
  <si>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</si>
  <si>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</si>
  <si>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</si>
  <si>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</si>
  <si>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</si>
  <si>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</si>
  <si>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</si>
  <si>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</si>
  <si>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</si>
  <si>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</si>
  <si>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</si>
  <si>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</si>
  <si>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</si>
  <si>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</si>
  <si>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</si>
  <si>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</si>
  <si>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</si>
  <si>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</si>
  <si>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</si>
  <si>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</si>
  <si>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</si>
  <si>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</si>
  <si>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</si>
  <si>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</si>
  <si>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</si>
  <si>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</si>
  <si>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</si>
  <si>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</si>
  <si>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</si>
  <si>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</si>
  <si>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</si>
  <si>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</si>
  <si>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</si>
  <si>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</si>
  <si>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</si>
  <si>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</si>
  <si>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</si>
  <si>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</si>
  <si>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</si>
  <si>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</si>
  <si>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</si>
  <si>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</si>
  <si>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</si>
  <si>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</si>
  <si>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</si>
  <si>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</si>
  <si>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</si>
  <si>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</si>
  <si>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</si>
  <si>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</si>
  <si>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</si>
  <si>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</si>
  <si>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</si>
  <si>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</si>
  <si>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</si>
  <si>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</si>
  <si>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</si>
  <si>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</si>
  <si>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</si>
  <si>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</si>
  <si>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</si>
  <si>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</si>
  <si>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</si>
  <si>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</si>
  <si>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</si>
  <si>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</si>
  <si>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</si>
  <si>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</si>
  <si>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</si>
  <si>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</si>
  <si>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</si>
  <si>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</si>
  <si>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</si>
  <si>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</si>
  <si>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</si>
  <si>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</si>
  <si>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</si>
  <si>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</si>
  <si>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</si>
  <si>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</si>
  <si>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</si>
  <si>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</si>
  <si>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</si>
  <si>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</si>
  <si>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</si>
  <si>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</si>
  <si>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</si>
  <si>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</si>
  <si>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</si>
  <si>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</si>
  <si>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</si>
  <si>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</si>
  <si>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</si>
  <si>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</si>
  <si>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</si>
  <si>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</si>
  <si>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</si>
  <si>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</si>
  <si>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</si>
  <si>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</si>
  <si>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</si>
  <si>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</si>
  <si>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</si>
  <si>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</si>
  <si>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</si>
  <si>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</si>
  <si>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</si>
  <si>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</si>
  <si>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</si>
  <si>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</si>
  <si>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</si>
  <si>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</si>
  <si>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</si>
  <si>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</si>
  <si>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</si>
  <si>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</si>
  <si>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</si>
  <si>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</si>
  <si>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</si>
  <si>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</si>
  <si>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</si>
  <si>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</si>
  <si>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</si>
  <si>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</si>
  <si>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</si>
  <si>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</si>
  <si>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</si>
  <si>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</si>
  <si>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</si>
  <si>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</si>
  <si>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</si>
  <si>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</si>
  <si>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</si>
  <si>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</si>
  <si>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</si>
  <si>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</si>
  <si>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</si>
  <si>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</si>
  <si>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</si>
  <si>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</si>
  <si>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</si>
  <si>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</si>
  <si>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</si>
  <si>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</si>
  <si>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</si>
  <si>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</si>
  <si>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</si>
  <si>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</si>
  <si>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</si>
  <si>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</si>
  <si>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</si>
  <si>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</si>
  <si>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</si>
  <si>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</si>
  <si>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</si>
  <si>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</si>
  <si>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</si>
  <si>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</si>
  <si>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</si>
  <si>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</si>
  <si>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</si>
  <si>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</si>
  <si>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</si>
  <si>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</si>
  <si>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</si>
  <si>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</si>
  <si>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</si>
  <si>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</si>
  <si>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</si>
  <si>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</si>
  <si>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</si>
  <si>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</si>
  <si>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</si>
  <si>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</si>
  <si>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</si>
  <si>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</si>
  <si>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</si>
  <si>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</si>
  <si>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</si>
  <si>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</si>
  <si>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</si>
  <si>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</si>
  <si>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</si>
  <si>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</si>
  <si>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</si>
  <si>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</si>
  <si>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</si>
  <si>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</si>
  <si>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</si>
  <si>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</si>
  <si>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</si>
  <si>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</si>
  <si>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</si>
  <si>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</si>
  <si>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</si>
  <si>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</si>
  <si>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</si>
  <si>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</si>
  <si>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</si>
  <si>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</si>
  <si>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</si>
  <si>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</si>
  <si>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</si>
  <si>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</si>
  <si>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</si>
  <si>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</si>
  <si>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</si>
  <si>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</si>
  <si>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</si>
  <si>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</si>
  <si>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</si>
  <si>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</si>
  <si>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</si>
  <si>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</si>
  <si>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</si>
  <si>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</si>
  <si>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</si>
  <si>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</si>
  <si>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</si>
  <si>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</si>
  <si>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</si>
  <si>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</si>
  <si>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</si>
  <si>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</si>
  <si>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</si>
  <si>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</si>
  <si>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</si>
  <si>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</si>
  <si>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</si>
  <si>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</si>
  <si>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</si>
  <si>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</si>
  <si>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</si>
  <si>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</si>
  <si>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</si>
  <si>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</si>
  <si>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</si>
  <si>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</si>
  <si>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</si>
  <si>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</si>
  <si>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</si>
  <si>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</si>
  <si>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</si>
  <si>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</si>
  <si>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</si>
  <si>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</si>
  <si>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</si>
  <si>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</si>
  <si>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</si>
  <si>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</si>
  <si>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</si>
  <si>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</si>
  <si>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</si>
  <si>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</si>
  <si>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</si>
  <si>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</si>
  <si>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</si>
  <si>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</si>
  <si>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</si>
  <si>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</si>
  <si>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</si>
  <si>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</si>
  <si>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</si>
  <si>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</si>
  <si>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</si>
  <si>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</si>
  <si>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</si>
  <si>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</si>
  <si>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</si>
  <si>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</si>
  <si>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</si>
  <si>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</si>
  <si>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</si>
  <si>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</si>
  <si>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</si>
  <si>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</si>
  <si>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</si>
  <si>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</si>
  <si>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</si>
  <si>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</si>
  <si>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</si>
  <si>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</si>
  <si>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</si>
  <si>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</si>
  <si>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</si>
  <si>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</si>
  <si>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</si>
  <si>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</si>
  <si>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</si>
  <si>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</si>
  <si>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</si>
  <si>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</si>
  <si>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</si>
  <si>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</si>
  <si>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</si>
  <si>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</si>
  <si>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</si>
  <si>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</si>
  <si>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</si>
  <si>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</si>
  <si>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</si>
  <si>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</si>
  <si>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</si>
  <si>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</si>
  <si>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</si>
  <si>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</si>
  <si>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</si>
  <si>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</si>
  <si>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</si>
  <si>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</si>
  <si>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</si>
  <si>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</si>
  <si>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</si>
  <si>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</si>
  <si>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</si>
  <si>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</si>
  <si>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</si>
  <si>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</si>
  <si>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</si>
  <si>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</si>
  <si>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</si>
  <si>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</si>
  <si>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</si>
  <si>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</si>
  <si>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</si>
  <si>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</si>
  <si>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</si>
  <si>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</si>
  <si>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</si>
  <si>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</si>
  <si>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</si>
  <si>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</si>
  <si>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</si>
  <si>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</si>
  <si>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</si>
  <si>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</si>
  <si>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</si>
  <si>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</si>
  <si>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</si>
  <si>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</si>
  <si>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</si>
  <si>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</si>
  <si>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</si>
  <si>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</si>
  <si>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</si>
  <si>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</si>
  <si>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</si>
  <si>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</si>
  <si>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</si>
  <si>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</si>
  <si>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</si>
  <si>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</si>
  <si>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</si>
  <si>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</si>
  <si>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</si>
  <si>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</si>
  <si>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</si>
  <si>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</si>
  <si>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</si>
  <si>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</si>
  <si>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</si>
  <si>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</si>
  <si>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</si>
  <si>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</si>
  <si>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</si>
  <si>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</si>
  <si>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</si>
  <si>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</si>
  <si>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</si>
  <si>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</si>
  <si>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</si>
  <si>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</si>
  <si>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</si>
  <si>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</si>
  <si>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</si>
  <si>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</si>
  <si>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</si>
  <si>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</si>
  <si>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</si>
  <si>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</si>
  <si>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</si>
  <si>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</si>
  <si>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</si>
  <si>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</si>
  <si>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</si>
  <si>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</si>
  <si>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</si>
  <si>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</si>
  <si>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</si>
  <si>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</si>
  <si>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</si>
  <si>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</si>
  <si>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</si>
  <si>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</si>
  <si>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</si>
  <si>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</si>
  <si>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</si>
  <si>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</si>
  <si>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</si>
  <si>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</si>
  <si>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</si>
  <si>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</si>
  <si>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</si>
  <si>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</si>
  <si>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</si>
  <si>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</si>
  <si>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</si>
  <si>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</si>
  <si>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</si>
  <si>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</si>
  <si>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</si>
  <si>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</si>
  <si>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</si>
  <si>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</si>
  <si>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</si>
  <si>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</si>
  <si>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</si>
  <si>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</si>
  <si>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</si>
  <si>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</si>
  <si>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</si>
  <si>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</si>
  <si>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</si>
  <si>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</si>
  <si>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</si>
  <si>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</si>
  <si>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</si>
  <si>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</si>
  <si>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</si>
  <si>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</si>
  <si>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</si>
  <si>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</si>
  <si>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</si>
  <si>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</si>
  <si>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</si>
  <si>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</si>
  <si>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</si>
  <si>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</si>
  <si>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</si>
  <si>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</si>
  <si>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</si>
  <si>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</si>
  <si>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</si>
  <si>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</si>
  <si>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</si>
  <si>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</si>
  <si>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</si>
  <si>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</si>
  <si>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</si>
  <si>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</si>
  <si>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</si>
  <si>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</si>
  <si>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</si>
  <si>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</si>
  <si>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</si>
  <si>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</si>
  <si>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</si>
  <si>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</si>
  <si>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</si>
  <si>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</si>
  <si>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</si>
  <si>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</si>
  <si>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</si>
  <si>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</si>
  <si>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</si>
  <si>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</si>
  <si>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</si>
  <si>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</si>
  <si>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</si>
  <si>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</si>
  <si>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</si>
  <si>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</si>
  <si>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</si>
  <si>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</si>
  <si>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</si>
  <si>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</si>
  <si>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</si>
  <si>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</si>
  <si>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</si>
  <si>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</si>
  <si>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</si>
  <si>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</si>
  <si>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</si>
  <si>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</si>
  <si>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</si>
  <si>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</si>
  <si>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</si>
  <si>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</si>
  <si>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</si>
  <si>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</si>
  <si>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</si>
  <si>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</si>
  <si>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</si>
  <si>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</si>
  <si>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</si>
  <si>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</si>
  <si>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</si>
  <si>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</si>
  <si>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</si>
  <si>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</si>
  <si>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</si>
  <si>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</si>
  <si>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</si>
  <si>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</si>
  <si>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</si>
  <si>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</si>
  <si>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</si>
  <si>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</si>
  <si>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</si>
  <si>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</si>
  <si>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</si>
  <si>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</si>
  <si>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</si>
  <si>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</si>
  <si>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</si>
  <si>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</si>
  <si>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</si>
  <si>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</si>
  <si>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</si>
  <si>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</si>
  <si>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</si>
  <si>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</si>
  <si>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</si>
  <si>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</si>
  <si>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</si>
  <si>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</si>
  <si>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</si>
  <si>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</si>
  <si>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</si>
  <si>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</si>
  <si>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</si>
  <si>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</si>
  <si>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</si>
  <si>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</si>
  <si>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</si>
  <si>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</si>
  <si>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</si>
  <si>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</si>
  <si>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</si>
  <si>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</si>
  <si>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</si>
  <si>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</si>
  <si>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</si>
  <si>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</si>
  <si>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</si>
  <si>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</si>
  <si>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</si>
  <si>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</si>
  <si>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</si>
  <si>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</si>
  <si>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</si>
  <si>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</si>
  <si>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</si>
  <si>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</si>
  <si>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</si>
  <si>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</si>
  <si>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</si>
  <si>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</si>
  <si>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</si>
  <si>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</si>
  <si>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</si>
  <si>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</si>
  <si>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</si>
  <si>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</si>
  <si>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</si>
  <si>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</si>
  <si>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</si>
  <si>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</si>
  <si>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</si>
  <si>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</si>
  <si>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</si>
  <si>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</si>
  <si>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</si>
  <si>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</si>
  <si>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</si>
  <si>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</si>
  <si>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</si>
  <si>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</si>
  <si>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</si>
  <si>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</si>
  <si>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</si>
  <si>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</si>
  <si>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</si>
  <si>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</si>
  <si>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</si>
  <si>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</si>
  <si>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</si>
  <si>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</si>
  <si>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</si>
  <si>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</si>
  <si>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</si>
  <si>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</si>
  <si>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</si>
  <si>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</si>
  <si>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</si>
  <si>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</si>
  <si>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</si>
  <si>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</si>
  <si>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</si>
  <si>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</si>
  <si>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</si>
  <si>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</si>
  <si>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</si>
  <si>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</si>
  <si>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</si>
  <si>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</si>
  <si>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</si>
  <si>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</si>
  <si>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</si>
  <si>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</si>
  <si>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</si>
  <si>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</si>
  <si>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</si>
  <si>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</si>
  <si>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</si>
  <si>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</si>
  <si>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</si>
  <si>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</si>
  <si>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</si>
  <si>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</si>
  <si>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</si>
  <si>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</si>
  <si>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</si>
  <si>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</si>
  <si>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</si>
  <si>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</si>
  <si>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</si>
  <si>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</si>
  <si>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</si>
  <si>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</si>
  <si>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</si>
  <si>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</si>
  <si>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</si>
  <si>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</si>
  <si>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</si>
  <si>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</si>
  <si>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</si>
  <si>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</si>
  <si>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</si>
  <si>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</si>
  <si>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</si>
  <si>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</si>
  <si>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</si>
  <si>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</si>
  <si>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</si>
  <si>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</si>
  <si>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</si>
  <si>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</si>
  <si>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</si>
  <si>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</si>
  <si>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</si>
  <si>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</si>
  <si>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</si>
  <si>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</si>
  <si>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</si>
  <si>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</si>
  <si>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</si>
  <si>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</si>
  <si>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</si>
  <si>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</si>
  <si>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</si>
  <si>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</si>
  <si>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</si>
  <si>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</si>
  <si>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</si>
  <si>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</si>
  <si>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</si>
  <si>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</si>
  <si>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</si>
  <si>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</si>
  <si>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</si>
  <si>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</si>
  <si>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</si>
  <si>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</si>
  <si>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</si>
  <si>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</si>
  <si>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</si>
  <si>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</si>
  <si>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</si>
  <si>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</si>
  <si>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</si>
  <si>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</si>
  <si>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</si>
  <si>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</si>
  <si>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</si>
  <si>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</si>
  <si>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</si>
  <si>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</si>
  <si>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</si>
  <si>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</si>
  <si>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</si>
  <si>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</si>
  <si>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</si>
  <si>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</si>
  <si>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</si>
  <si>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</si>
  <si>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</si>
  <si>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</si>
  <si>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</si>
  <si>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</si>
  <si>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</si>
  <si>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</si>
  <si>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</si>
  <si>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</si>
  <si>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</si>
  <si>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</si>
  <si>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</si>
  <si>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</si>
  <si>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</si>
  <si>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</si>
  <si>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</si>
  <si>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</si>
  <si>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</si>
  <si>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</si>
  <si>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</si>
  <si>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</si>
  <si>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</si>
  <si>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</si>
  <si>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</si>
  <si>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</si>
  <si>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</si>
  <si>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</si>
  <si>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</si>
  <si>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</si>
  <si>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</si>
  <si>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</si>
  <si>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</si>
  <si>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</si>
  <si>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</si>
  <si>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</si>
  <si>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</si>
  <si>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</si>
  <si>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</si>
  <si>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</si>
  <si>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</si>
  <si>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</si>
  <si>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</si>
  <si>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</si>
  <si>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</si>
  <si>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</si>
  <si>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</si>
  <si>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</si>
  <si>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</si>
  <si>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</si>
  <si>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</si>
  <si>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</si>
  <si>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</si>
  <si>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</si>
  <si>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</si>
  <si>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</si>
  <si>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</si>
  <si>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</si>
  <si>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</si>
  <si>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</si>
  <si>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</si>
  <si>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</si>
  <si>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</si>
  <si>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</si>
  <si>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</si>
  <si>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</si>
  <si>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</si>
  <si>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</si>
  <si>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</si>
  <si>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</si>
  <si>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</si>
  <si>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</si>
  <si>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</si>
  <si>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</si>
  <si>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</si>
  <si>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</si>
  <si>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</si>
  <si>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</si>
  <si>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</si>
  <si>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</si>
  <si>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</si>
  <si>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</si>
  <si>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</si>
  <si>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</si>
  <si>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</si>
  <si>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</si>
  <si>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</si>
  <si>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</si>
  <si>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</si>
  <si>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</si>
  <si>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</si>
  <si>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</si>
  <si>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</si>
  <si>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</si>
  <si>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</si>
  <si>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</si>
  <si>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</si>
  <si>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</si>
  <si>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</si>
  <si>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</si>
  <si>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</si>
  <si>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</si>
  <si>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</si>
  <si>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</si>
  <si>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</si>
  <si>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</si>
  <si>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</si>
  <si>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</si>
  <si>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</si>
  <si>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</si>
  <si>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</si>
  <si>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</si>
  <si>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</si>
  <si>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</si>
  <si>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</si>
  <si>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</si>
  <si>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</si>
  <si>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</si>
  <si>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</si>
  <si>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</si>
  <si>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</si>
  <si>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</si>
  <si>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</si>
  <si>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</si>
  <si>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</si>
  <si>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</si>
  <si>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</si>
  <si>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</si>
  <si>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</si>
  <si>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</si>
  <si>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</si>
  <si>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</si>
  <si>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</si>
  <si>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</si>
  <si>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</si>
  <si>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</si>
  <si>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</si>
  <si>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</si>
  <si>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</si>
  <si>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</si>
  <si>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</si>
  <si>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</si>
  <si>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</si>
  <si>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</si>
  <si>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</si>
  <si>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</si>
  <si>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</si>
  <si>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</si>
  <si>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</si>
  <si>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</si>
  <si>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</si>
  <si>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</si>
  <si>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</si>
  <si>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</si>
  <si>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</si>
  <si>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</si>
  <si>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</si>
  <si>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</si>
  <si>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</si>
  <si>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</si>
  <si>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</si>
  <si>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</si>
  <si>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</si>
  <si>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</si>
  <si>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</si>
  <si>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</si>
  <si>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</si>
  <si>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</si>
  <si>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</si>
  <si>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</si>
  <si>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</si>
  <si>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</si>
  <si>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</si>
  <si>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</si>
  <si>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</si>
  <si>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</si>
  <si>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</si>
  <si>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</si>
  <si>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</si>
  <si>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</si>
  <si>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</si>
  <si>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</si>
  <si>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</si>
  <si>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</si>
  <si>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</si>
  <si>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</si>
  <si>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</si>
  <si>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</si>
  <si>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</si>
  <si>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</si>
  <si>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</si>
  <si>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</si>
  <si>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</si>
  <si>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</si>
  <si>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</si>
  <si>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</si>
  <si>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</si>
  <si>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</si>
  <si>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</si>
  <si>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</si>
  <si>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</si>
  <si>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</si>
  <si>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</si>
  <si>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</si>
  <si>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</si>
  <si>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</si>
  <si>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</si>
  <si>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</si>
  <si>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</si>
  <si>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</si>
  <si>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</si>
  <si>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</si>
  <si>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</si>
  <si>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</si>
  <si>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</si>
  <si>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</si>
  <si>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</si>
  <si>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</si>
  <si>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</si>
  <si>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</si>
  <si>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</si>
  <si>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</si>
  <si>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</si>
  <si>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</si>
  <si>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</si>
  <si>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</si>
  <si>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</si>
  <si>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</si>
  <si>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</si>
  <si>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</si>
  <si>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</si>
  <si>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</si>
  <si>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</si>
  <si>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</si>
  <si>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</si>
  <si>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</si>
  <si>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</si>
  <si>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</si>
  <si>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</si>
  <si>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</si>
  <si>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</si>
  <si>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</si>
  <si>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</si>
  <si>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</si>
  <si>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</si>
  <si>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</si>
  <si>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</si>
  <si>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</si>
  <si>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</si>
  <si>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</si>
  <si>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</si>
  <si>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</si>
  <si>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</si>
  <si>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</si>
  <si>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</si>
  <si>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</si>
  <si>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</si>
  <si>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</si>
  <si>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</si>
  <si>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</si>
  <si>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</si>
  <si>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</si>
  <si>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</si>
  <si>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</si>
  <si>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</si>
  <si>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</si>
  <si>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</si>
  <si>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</si>
  <si>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</si>
  <si>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</si>
  <si>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</si>
  <si>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</si>
  <si>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</si>
  <si>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</si>
  <si>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</si>
  <si>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</si>
  <si>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</si>
  <si>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</si>
  <si>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</si>
  <si>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</si>
  <si>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</si>
  <si>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</si>
  <si>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</si>
  <si>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</si>
  <si>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</si>
  <si>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</si>
  <si>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</si>
  <si>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</si>
  <si>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</si>
  <si>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</si>
  <si>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</si>
  <si>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</si>
  <si>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</si>
  <si>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</si>
  <si>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</si>
  <si>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</si>
  <si>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</si>
  <si>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</si>
  <si>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</si>
  <si>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</si>
  <si>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</si>
  <si>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</si>
  <si>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</si>
  <si>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</si>
  <si>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</si>
  <si>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</si>
  <si>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</si>
  <si>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</si>
  <si>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</si>
  <si>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</si>
  <si>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</si>
  <si>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</si>
  <si>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</si>
  <si>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</si>
  <si>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</si>
  <si>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</si>
  <si>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</si>
  <si>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</si>
  <si>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</si>
  <si>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</si>
  <si>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</si>
  <si>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</si>
  <si>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</si>
  <si>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</si>
  <si>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</si>
  <si>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</si>
  <si>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</si>
  <si>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</si>
  <si>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</si>
  <si>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</si>
  <si>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</si>
  <si>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</si>
  <si>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</si>
  <si>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</si>
  <si>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</si>
  <si>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</si>
  <si>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</si>
  <si>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</si>
  <si>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</si>
  <si>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</si>
  <si>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</si>
  <si>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</si>
  <si>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</si>
  <si>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</si>
  <si>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</si>
  <si>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</si>
  <si>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</si>
  <si>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</si>
  <si>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</si>
  <si>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</si>
  <si>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</si>
  <si>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</si>
  <si>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</si>
  <si>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</si>
  <si>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</si>
  <si>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</si>
  <si>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</si>
  <si>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</si>
  <si>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</si>
  <si>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</si>
  <si>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</si>
  <si>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</si>
  <si>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</si>
  <si>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</si>
  <si>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</si>
  <si>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</si>
  <si>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</si>
  <si>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</si>
  <si>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</si>
  <si>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</si>
  <si>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</si>
  <si>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</si>
  <si>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</si>
  <si>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</si>
  <si>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</si>
  <si>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</si>
  <si>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</si>
  <si>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</si>
  <si>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</si>
  <si>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</si>
  <si>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</si>
  <si>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</si>
  <si>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</si>
  <si>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</si>
  <si>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</si>
  <si>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</si>
  <si>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</si>
  <si>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</si>
  <si>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</si>
  <si>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</si>
  <si>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</si>
  <si>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</si>
  <si>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</si>
  <si>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</si>
  <si>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</si>
  <si>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</si>
  <si>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</si>
  <si>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</si>
  <si>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</si>
  <si>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</si>
  <si>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</si>
  <si>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</si>
  <si>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</si>
  <si>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</si>
  <si>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</si>
  <si>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</si>
  <si>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</si>
  <si>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</si>
  <si>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</si>
  <si>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</si>
  <si>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</si>
  <si>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</si>
  <si>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</si>
  <si>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</si>
  <si>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</si>
  <si>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</si>
  <si>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</si>
  <si>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</si>
  <si>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</si>
  <si>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</si>
  <si>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</si>
  <si>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</si>
  <si>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</si>
  <si>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</si>
  <si>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</si>
  <si>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</si>
  <si>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</si>
  <si>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</si>
  <si>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</si>
  <si>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</si>
  <si>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</si>
  <si>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</si>
  <si>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</si>
  <si>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</si>
  <si>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</si>
  <si>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</si>
  <si>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</si>
  <si>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</si>
  <si>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</si>
  <si>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</si>
  <si>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</si>
  <si>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</si>
  <si>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</si>
  <si>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</si>
  <si>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</si>
  <si>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</si>
  <si>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</si>
  <si>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</si>
  <si>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</si>
  <si>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</si>
  <si>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</si>
  <si>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</si>
  <si>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</si>
  <si>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</si>
  <si>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</si>
  <si>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</si>
  <si>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</si>
  <si>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</si>
  <si>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</si>
  <si>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</si>
  <si>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</si>
  <si>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</si>
  <si>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</si>
  <si>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</si>
  <si>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</si>
  <si>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</si>
  <si>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</si>
  <si>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</si>
  <si>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</si>
  <si>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</si>
  <si>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</si>
  <si>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</si>
  <si>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</si>
  <si>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</si>
  <si>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</si>
  <si>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</si>
  <si>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</si>
  <si>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</si>
  <si>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</si>
  <si>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</si>
  <si>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</si>
  <si>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</si>
  <si>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</si>
  <si>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</si>
  <si>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</si>
  <si>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</si>
  <si>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</si>
  <si>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</si>
  <si>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</si>
  <si>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</si>
  <si>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</si>
  <si>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</si>
  <si>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</si>
  <si>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</si>
  <si>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</si>
  <si>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</si>
  <si>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</si>
  <si>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</si>
  <si>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</si>
  <si>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</si>
  <si>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</si>
  <si>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</si>
  <si>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</si>
  <si>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</si>
  <si>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</si>
  <si>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</si>
  <si>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</si>
  <si>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</si>
  <si>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</si>
  <si>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</si>
  <si>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</si>
  <si>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</si>
  <si>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</si>
  <si>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</si>
  <si>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</si>
  <si>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</si>
  <si>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</si>
  <si>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</si>
  <si>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</si>
  <si>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</si>
  <si>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</si>
  <si>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</si>
  <si>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</si>
  <si>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</si>
  <si>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</si>
  <si>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</si>
  <si>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</si>
  <si>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</si>
  <si>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</si>
  <si>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</si>
  <si>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</si>
  <si>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</si>
  <si>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</si>
  <si>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</si>
  <si>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</si>
  <si>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</si>
  <si>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</si>
  <si>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</si>
  <si>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</si>
  <si>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</si>
  <si>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</si>
  <si>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</si>
  <si>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</si>
  <si>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</si>
  <si>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</si>
  <si>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</si>
  <si>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</si>
  <si>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</si>
  <si>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</si>
  <si>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</si>
  <si>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</si>
  <si>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</si>
  <si>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</si>
  <si>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</si>
  <si>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</si>
  <si>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</si>
  <si>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</si>
  <si>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</si>
  <si>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</si>
  <si>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</si>
  <si>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</si>
  <si>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</si>
  <si>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</si>
  <si>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</si>
  <si>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</si>
  <si>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</si>
  <si>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</si>
  <si>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</si>
  <si>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</si>
  <si>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</si>
  <si>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</si>
  <si>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</si>
  <si>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</si>
  <si>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</si>
  <si>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</si>
  <si>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</si>
  <si>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</si>
  <si>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</si>
  <si>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</si>
  <si>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</si>
  <si>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</si>
  <si>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</si>
  <si>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</si>
  <si>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</si>
  <si>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</si>
  <si>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</si>
  <si>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</si>
  <si>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</si>
  <si>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</si>
  <si>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</si>
  <si>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</si>
  <si>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</si>
  <si>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</si>
  <si>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</si>
  <si>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</si>
  <si>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</si>
  <si>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</si>
  <si>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</si>
  <si>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</si>
  <si>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</si>
  <si>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</si>
  <si>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</si>
  <si>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</si>
  <si>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</si>
  <si>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</si>
  <si>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</si>
  <si>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</si>
  <si>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</si>
  <si>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</si>
  <si>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</si>
  <si>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</si>
  <si>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</si>
  <si>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</si>
  <si>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</si>
  <si>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</si>
  <si>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</si>
  <si>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</si>
  <si>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</si>
  <si>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</si>
  <si>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</si>
  <si>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</si>
  <si>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</si>
  <si>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</si>
  <si>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</si>
  <si>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</si>
  <si>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</si>
  <si>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</si>
  <si>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</si>
  <si>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</si>
  <si>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</si>
  <si>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</si>
  <si>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</si>
  <si>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</si>
  <si>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</si>
  <si>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</si>
  <si>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</si>
  <si>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</si>
  <si>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</si>
  <si>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</si>
  <si>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</si>
  <si>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</si>
  <si>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</si>
  <si>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</si>
  <si>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</si>
  <si>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</si>
  <si>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</si>
  <si>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</si>
  <si>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</si>
  <si>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</si>
  <si>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</si>
  <si>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</si>
  <si>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</si>
  <si>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</si>
  <si>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</si>
  <si>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</si>
  <si>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</si>
  <si>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</si>
  <si>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</si>
  <si>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</si>
  <si>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</si>
  <si>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</si>
  <si>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</si>
  <si>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</si>
  <si>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</si>
  <si>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</si>
  <si>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</si>
  <si>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</si>
  <si>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</si>
  <si>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</si>
  <si>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</si>
  <si>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</si>
  <si>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</si>
  <si>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</si>
  <si>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</si>
  <si>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</si>
  <si>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</si>
  <si>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</si>
  <si>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</si>
  <si>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</si>
  <si>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</si>
  <si>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</si>
  <si>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</si>
  <si>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</si>
  <si>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</si>
  <si>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</si>
  <si>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</si>
  <si>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</si>
  <si>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</si>
  <si>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</si>
  <si>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</si>
  <si>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</si>
  <si>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</si>
  <si>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</si>
  <si>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</si>
  <si>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</si>
  <si>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</si>
  <si>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</si>
  <si>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</si>
  <si>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</si>
  <si>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</si>
  <si>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</si>
  <si>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</si>
  <si>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</si>
  <si>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</si>
  <si>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</si>
  <si>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</si>
  <si>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</si>
  <si>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</si>
  <si>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</si>
  <si>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</si>
  <si>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</si>
  <si>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</si>
  <si>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</si>
  <si>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</si>
  <si>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</si>
  <si>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</si>
  <si>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</si>
  <si>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</si>
  <si>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</si>
  <si>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</si>
  <si>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</si>
  <si>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</si>
  <si>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</si>
  <si>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</si>
  <si>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</si>
  <si>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</si>
  <si>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</si>
  <si>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</si>
  <si>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</si>
  <si>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</si>
  <si>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</si>
  <si>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</si>
  <si>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</si>
  <si>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</si>
  <si>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</si>
  <si>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</si>
  <si>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</si>
  <si>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</si>
  <si>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</si>
  <si>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</si>
  <si>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</si>
  <si>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</si>
  <si>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</si>
  <si>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</si>
  <si>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</si>
  <si>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</si>
  <si>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</si>
  <si>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</si>
  <si>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</si>
  <si>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</si>
  <si>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</si>
  <si>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</si>
  <si>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</si>
  <si>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</si>
  <si>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</si>
  <si>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</si>
  <si>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</si>
  <si>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</si>
  <si>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</si>
  <si>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</si>
  <si>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</si>
  <si>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</si>
  <si>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</si>
  <si>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</si>
  <si>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</si>
  <si>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</si>
  <si>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</si>
  <si>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</si>
  <si>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</si>
  <si>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</si>
  <si>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</si>
  <si>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</si>
  <si>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</si>
  <si>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</si>
  <si>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</si>
  <si>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</si>
  <si>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</si>
  <si>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</si>
  <si>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</si>
  <si>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</si>
  <si>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</si>
  <si>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</si>
  <si>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</si>
  <si>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</si>
  <si>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</si>
  <si>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</si>
  <si>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</si>
  <si>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</si>
  <si>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</si>
  <si>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</si>
  <si>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</si>
  <si>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</si>
  <si>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</si>
  <si>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</si>
  <si>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</si>
  <si>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</si>
  <si>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</si>
  <si>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</si>
  <si>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</si>
  <si>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</si>
  <si>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</si>
  <si>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</si>
  <si>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</si>
  <si>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</si>
  <si>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</si>
  <si>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</si>
  <si>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</si>
  <si>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</si>
  <si>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</si>
  <si>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</si>
  <si>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</si>
  <si>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</si>
  <si>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</si>
  <si>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</si>
  <si>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</si>
  <si>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</si>
  <si>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</si>
  <si>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</si>
  <si>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</si>
  <si>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</si>
  <si>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</si>
  <si>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</si>
  <si>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</si>
  <si>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</si>
  <si>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</si>
  <si>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</si>
  <si>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</si>
  <si>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</si>
  <si>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</si>
  <si>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</si>
  <si>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</si>
  <si>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</si>
  <si>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</si>
  <si>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</si>
  <si>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</si>
  <si>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</si>
  <si>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</si>
  <si>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</si>
  <si>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</si>
  <si>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</si>
  <si>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</si>
  <si>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</si>
  <si>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</si>
  <si>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</si>
  <si>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</si>
  <si>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</si>
  <si>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</si>
  <si>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</si>
  <si>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</si>
  <si>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</si>
  <si>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</si>
  <si>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</si>
  <si>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</si>
  <si>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</si>
  <si>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</si>
  <si>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</si>
  <si>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</si>
  <si>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</si>
  <si>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</si>
  <si>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</si>
  <si>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</si>
  <si>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</si>
  <si>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</si>
  <si>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</si>
  <si>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</si>
  <si>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</si>
  <si>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</si>
  <si>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</si>
  <si>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</si>
  <si>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</si>
  <si>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</si>
  <si>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</si>
  <si>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</si>
  <si>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</si>
  <si>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</si>
  <si>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</si>
  <si>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</si>
  <si>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</si>
  <si>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</si>
  <si>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</si>
  <si>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</si>
  <si>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</si>
  <si>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</si>
  <si>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</si>
  <si>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</si>
  <si>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</si>
  <si>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</si>
  <si>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</si>
  <si>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</si>
  <si>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</si>
  <si>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</si>
  <si>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</si>
  <si>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</si>
  <si>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</si>
  <si>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</si>
  <si>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</si>
  <si>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</si>
  <si>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</si>
  <si>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</si>
  <si>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</si>
  <si>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</si>
  <si>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</si>
  <si>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</si>
  <si>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</si>
  <si>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</si>
  <si>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</si>
  <si>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</si>
  <si>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</si>
  <si>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</si>
  <si>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</si>
  <si>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</si>
  <si>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</si>
  <si>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</si>
  <si>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</si>
  <si>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</si>
  <si>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</si>
  <si>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</si>
  <si>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</si>
  <si>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</si>
  <si>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</si>
  <si>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</si>
  <si>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</si>
  <si>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</si>
  <si>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</si>
  <si>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</si>
  <si>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</si>
  <si>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</si>
  <si>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</si>
  <si>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</si>
  <si>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</si>
  <si>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</si>
  <si>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</si>
  <si>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</si>
  <si>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</si>
  <si>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</si>
  <si>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</si>
  <si>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</si>
  <si>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</si>
  <si>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</si>
  <si>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</si>
  <si>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</si>
  <si>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</si>
  <si>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</si>
  <si>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</si>
  <si>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</si>
  <si>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</si>
  <si>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</si>
  <si>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</si>
  <si>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</si>
  <si>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</si>
  <si>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</si>
  <si>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</si>
  <si>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</si>
  <si>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</si>
  <si>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</si>
  <si>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</si>
  <si>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</si>
  <si>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</si>
  <si>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</si>
  <si>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</si>
  <si>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</si>
  <si>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</si>
  <si>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</si>
  <si>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</si>
  <si>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</si>
  <si>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</si>
  <si>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</si>
  <si>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</si>
  <si>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</si>
  <si>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</si>
  <si>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</si>
  <si>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</si>
  <si>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</si>
  <si>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</si>
  <si>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</si>
  <si>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</si>
  <si>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</si>
  <si>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</si>
  <si>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</si>
  <si>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</si>
  <si>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</si>
  <si>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</si>
  <si>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</si>
  <si>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</si>
  <si>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</si>
  <si>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</si>
  <si>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</si>
  <si>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</si>
  <si>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</si>
  <si>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</si>
  <si>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</si>
  <si>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</si>
  <si>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</si>
  <si>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</si>
  <si>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</si>
  <si>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</si>
  <si>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</si>
  <si>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</si>
  <si>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</si>
  <si>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</si>
  <si>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</si>
  <si>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</si>
  <si>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</si>
  <si>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</si>
  <si>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</si>
  <si>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</si>
  <si>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</si>
  <si>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</si>
  <si>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</si>
  <si>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</si>
  <si>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</si>
  <si>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</si>
  <si>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</si>
  <si>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</si>
  <si>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</si>
  <si>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</si>
  <si>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</si>
  <si>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</si>
  <si>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</si>
  <si>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</si>
  <si>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</si>
  <si>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</si>
  <si>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</si>
  <si>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</si>
  <si>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</si>
  <si>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</si>
  <si>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</si>
  <si>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</si>
  <si>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</si>
  <si>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</si>
  <si>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</si>
  <si>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</si>
  <si>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</si>
  <si>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</si>
  <si>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</si>
  <si>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</si>
  <si>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</si>
  <si>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</si>
  <si>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</si>
  <si>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</si>
  <si>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</si>
  <si>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</si>
  <si>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</si>
  <si>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</si>
  <si>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</si>
  <si>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</si>
  <si>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</si>
  <si>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</si>
  <si>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</si>
  <si>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</si>
  <si>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</si>
  <si>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</si>
  <si>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</si>
  <si>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</si>
  <si>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</si>
  <si>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</si>
  <si>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</si>
  <si>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</si>
  <si>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</si>
  <si>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</si>
  <si>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</si>
  <si>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</si>
  <si>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</si>
  <si>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</si>
  <si>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</si>
  <si>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</si>
  <si>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</si>
  <si>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</si>
  <si>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</si>
  <si>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</si>
  <si>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</si>
  <si>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</si>
  <si>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</si>
  <si>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</si>
  <si>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</si>
  <si>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</si>
  <si>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</si>
  <si>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</si>
  <si>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</si>
  <si>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</si>
  <si>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</si>
  <si>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</si>
  <si>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</si>
  <si>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</si>
  <si>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</si>
  <si>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</si>
  <si>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</si>
  <si>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</si>
  <si>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</si>
  <si>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</si>
  <si>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</si>
  <si>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</si>
  <si>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</si>
  <si>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</si>
  <si>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</si>
  <si>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</si>
  <si>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</si>
  <si>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</si>
  <si>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</si>
  <si>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</si>
  <si>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</si>
  <si>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</si>
  <si>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</si>
  <si>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</si>
  <si>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</si>
  <si>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</si>
  <si>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</si>
  <si>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</si>
  <si>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</si>
  <si>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</si>
  <si>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</si>
  <si>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</si>
  <si>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</si>
  <si>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</si>
  <si>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</si>
  <si>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</si>
  <si>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</si>
  <si>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</si>
  <si>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</si>
  <si>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</si>
  <si>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</si>
  <si>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</si>
  <si>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</si>
  <si>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</si>
  <si>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</si>
  <si>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</si>
  <si>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</si>
  <si>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</si>
  <si>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</si>
  <si>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</si>
  <si>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</si>
  <si>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</si>
  <si>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</si>
  <si>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</si>
  <si>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</si>
  <si>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</si>
  <si>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</si>
  <si>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</si>
  <si>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</si>
  <si>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</si>
  <si>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</si>
  <si>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</si>
  <si>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</si>
  <si>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</si>
  <si>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</si>
  <si>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</si>
  <si>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</si>
  <si>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</si>
  <si>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</si>
  <si>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</si>
  <si>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</si>
  <si>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</si>
  <si>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</si>
  <si>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</si>
  <si>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</si>
  <si>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</si>
  <si>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</si>
  <si>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</si>
  <si>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</si>
  <si>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</si>
  <si>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</si>
  <si>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</si>
  <si>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</si>
  <si>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</si>
  <si>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</si>
  <si>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</si>
  <si>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</si>
  <si>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</si>
  <si>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</si>
  <si>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</si>
  <si>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</si>
  <si>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</si>
  <si>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</si>
  <si>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</si>
  <si>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</si>
  <si>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</si>
  <si>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</si>
  <si>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</si>
  <si>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</si>
  <si>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</si>
  <si>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</si>
  <si>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</si>
  <si>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</si>
  <si>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</si>
  <si>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</si>
  <si>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</si>
  <si>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</si>
  <si>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</si>
  <si>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</si>
  <si>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</si>
  <si>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</si>
  <si>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</si>
  <si>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</si>
  <si>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</si>
  <si>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</si>
  <si>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</si>
  <si>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</si>
  <si>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</si>
  <si>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</si>
  <si>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</si>
  <si>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</si>
  <si>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</si>
  <si>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</si>
  <si>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</si>
  <si>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</si>
  <si>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</si>
  <si>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</si>
  <si>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</si>
  <si>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</si>
  <si>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</si>
  <si>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</si>
  <si>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</si>
  <si>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</si>
  <si>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</si>
  <si>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</si>
  <si>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</si>
  <si>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</si>
  <si>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</si>
  <si>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</si>
  <si>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</si>
  <si>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</si>
  <si>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</si>
  <si>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</si>
  <si>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</si>
  <si>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</si>
  <si>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</si>
  <si>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</si>
  <si>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</si>
  <si>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</si>
  <si>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</si>
  <si>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</si>
  <si>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</si>
  <si>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</si>
  <si>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</si>
  <si>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</si>
  <si>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</si>
  <si>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</si>
  <si>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</si>
  <si>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</si>
  <si>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</si>
  <si>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</si>
  <si>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</si>
  <si>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</si>
  <si>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</si>
  <si>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</si>
  <si>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</si>
  <si>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</si>
  <si>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</si>
  <si>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</si>
  <si>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</si>
  <si>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</si>
  <si>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</si>
  <si>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</si>
  <si>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</si>
  <si>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</si>
  <si>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</si>
  <si>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</si>
  <si>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</si>
  <si>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</si>
  <si>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</si>
  <si>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</si>
  <si>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</si>
  <si>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</si>
  <si>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</si>
  <si>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</si>
  <si>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</si>
  <si>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</si>
  <si>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</si>
  <si>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</si>
  <si>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</si>
  <si>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</si>
  <si>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</si>
  <si>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</si>
  <si>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</si>
  <si>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</si>
  <si>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</si>
  <si>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</si>
  <si>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</si>
  <si>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</si>
  <si>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</si>
  <si>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</si>
  <si>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</si>
  <si>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</si>
  <si>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</si>
  <si>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</si>
  <si>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</si>
  <si>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</si>
  <si>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</si>
  <si>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</si>
  <si>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</si>
  <si>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</si>
  <si>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</si>
  <si>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</si>
  <si>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</si>
  <si>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</si>
  <si>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</si>
  <si>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</si>
  <si>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</si>
  <si>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</si>
  <si>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</si>
  <si>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</si>
  <si>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</si>
  <si>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</si>
  <si>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</si>
  <si>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</si>
  <si>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</si>
  <si>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</si>
  <si>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</si>
  <si>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</si>
  <si>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</si>
  <si>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</si>
  <si>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</si>
  <si>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</si>
  <si>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</si>
  <si>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</si>
  <si>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</si>
  <si>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</si>
  <si>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</si>
  <si>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</si>
  <si>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</si>
  <si>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</si>
  <si>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</si>
  <si>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</si>
  <si>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</si>
  <si>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</si>
  <si>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</si>
  <si>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</si>
  <si>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</si>
  <si>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</si>
  <si>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</si>
  <si>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</si>
  <si>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</si>
  <si>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</si>
  <si>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</si>
  <si>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</si>
  <si>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</si>
  <si>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</si>
  <si>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</si>
  <si>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</si>
  <si>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</si>
  <si>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</si>
  <si>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</si>
  <si>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</si>
  <si>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</si>
  <si>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</si>
  <si>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</si>
  <si>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</si>
  <si>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</si>
  <si>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</si>
  <si>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</si>
  <si>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</si>
  <si>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</si>
  <si>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</si>
  <si>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</si>
  <si>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</si>
  <si>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</si>
  <si>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</si>
  <si>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</si>
  <si>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</si>
  <si>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</si>
  <si>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</si>
  <si>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</si>
  <si>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</si>
  <si>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</si>
  <si>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</si>
  <si>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</si>
  <si>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</si>
  <si>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</si>
  <si>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</si>
  <si>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</si>
  <si>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</si>
  <si>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</si>
  <si>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</si>
  <si>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</si>
  <si>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</si>
  <si>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</si>
  <si>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</si>
  <si>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</si>
  <si>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</si>
  <si>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</si>
  <si>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</si>
  <si>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</si>
  <si>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</si>
  <si>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</si>
  <si>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</si>
  <si>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</si>
  <si>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</si>
  <si>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</si>
  <si>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</si>
  <si>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</si>
  <si>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</si>
  <si>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</si>
  <si>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</si>
  <si>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</si>
  <si>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</si>
  <si>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</si>
  <si>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</si>
  <si>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</si>
  <si>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</si>
  <si>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</si>
  <si>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</si>
  <si>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</si>
  <si>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</si>
  <si>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</si>
  <si>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</si>
  <si>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</si>
  <si>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</si>
  <si>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</si>
  <si>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</si>
  <si>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</si>
  <si>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</si>
  <si>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</si>
  <si>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</si>
  <si>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</si>
  <si>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</si>
  <si>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</si>
  <si>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</si>
  <si>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</si>
  <si>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</si>
  <si>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</si>
  <si>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</si>
  <si>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</si>
  <si>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</si>
  <si>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</si>
  <si>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</si>
  <si>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</si>
  <si>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</si>
  <si>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</si>
  <si>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</si>
  <si>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</si>
  <si>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</si>
  <si>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</si>
  <si>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</si>
  <si>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</si>
  <si>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</si>
  <si>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</si>
  <si>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</si>
  <si>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</si>
  <si>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</si>
  <si>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</si>
  <si>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</si>
  <si>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</si>
  <si>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</si>
  <si>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</si>
  <si>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</si>
  <si>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</si>
  <si>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</si>
  <si>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</si>
  <si>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</si>
  <si>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</si>
  <si>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</si>
  <si>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</si>
  <si>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</si>
  <si>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</si>
  <si>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</si>
  <si>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</si>
  <si>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</si>
  <si>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</si>
  <si>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</si>
  <si>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</si>
  <si>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</si>
  <si>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</si>
  <si>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</si>
  <si>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</si>
  <si>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</si>
  <si>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</si>
  <si>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</si>
  <si>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</si>
  <si>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</si>
  <si>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</si>
  <si>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</si>
  <si>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</si>
  <si>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</si>
  <si>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</si>
  <si>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</si>
  <si>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</si>
  <si>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</si>
  <si>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</si>
  <si>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</si>
  <si>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</si>
  <si>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</si>
  <si>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</si>
  <si>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</si>
  <si>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</si>
  <si>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</si>
  <si>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</si>
  <si>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</si>
  <si>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</si>
  <si>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</si>
  <si>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</si>
  <si>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</si>
  <si>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</si>
  <si>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</si>
  <si>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</si>
  <si>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</si>
  <si>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</si>
  <si>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</si>
  <si>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</si>
  <si>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</si>
  <si>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</si>
  <si>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</si>
  <si>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</si>
  <si>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</si>
  <si>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</si>
  <si>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</si>
  <si>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</si>
  <si>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</si>
  <si>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</si>
  <si>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</si>
  <si>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</si>
  <si>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</si>
  <si>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</si>
  <si>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</si>
  <si>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</si>
  <si>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</si>
  <si>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</si>
  <si>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</si>
  <si>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</si>
  <si>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</si>
  <si>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</si>
  <si>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</si>
  <si>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</si>
  <si>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</si>
  <si>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</si>
  <si>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</si>
  <si>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</si>
  <si>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</si>
  <si>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</si>
  <si>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</si>
  <si>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</si>
  <si>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</si>
  <si>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</si>
  <si>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</si>
  <si>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</si>
  <si>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</si>
  <si>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</si>
  <si>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</si>
  <si>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</si>
  <si>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</si>
  <si>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</si>
  <si>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</si>
  <si>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</si>
  <si>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</si>
  <si>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</si>
  <si>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</si>
  <si>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</si>
  <si>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</si>
  <si>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</si>
  <si>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</si>
  <si>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</si>
  <si>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</si>
  <si>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</si>
  <si>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</si>
  <si>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</si>
  <si>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</si>
  <si>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</si>
  <si>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</si>
  <si>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</si>
  <si>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</si>
  <si>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</si>
  <si>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</si>
  <si>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</si>
  <si>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</si>
  <si>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</si>
  <si>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</si>
  <si>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</si>
  <si>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</si>
  <si>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</si>
  <si>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</si>
  <si>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</si>
  <si>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</si>
  <si>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</si>
  <si>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</si>
  <si>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</si>
  <si>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</si>
  <si>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</si>
  <si>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</si>
  <si>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</si>
  <si>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</si>
  <si>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</si>
  <si>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</si>
  <si>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</si>
  <si>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</si>
  <si>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</si>
  <si>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</si>
  <si>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</si>
  <si>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</si>
  <si>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</si>
  <si>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</si>
  <si>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</si>
  <si>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</si>
  <si>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</si>
  <si>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</si>
  <si>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</si>
  <si>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</si>
  <si>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</si>
  <si>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</si>
  <si>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</si>
  <si>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</si>
  <si>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</si>
  <si>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</si>
  <si>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</si>
  <si>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</si>
  <si>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</si>
  <si>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</si>
  <si>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</si>
  <si>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</si>
  <si>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</si>
  <si>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</si>
  <si>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</si>
  <si>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</si>
  <si>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</si>
  <si>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</si>
  <si>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</si>
  <si>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</si>
  <si>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</si>
  <si>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</si>
  <si>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</si>
  <si>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</si>
  <si>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</si>
  <si>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</si>
  <si>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</si>
  <si>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</si>
  <si>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</si>
  <si>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</si>
  <si>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</si>
  <si>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</si>
  <si>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</si>
  <si>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</si>
  <si>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</si>
  <si>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</si>
  <si>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</si>
  <si>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</si>
  <si>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</si>
  <si>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</si>
  <si>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</si>
  <si>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</si>
  <si>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</si>
  <si>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</si>
  <si>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</si>
  <si>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</si>
  <si>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</si>
  <si>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</si>
  <si>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</si>
  <si>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</si>
  <si>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</si>
  <si>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</si>
  <si>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</si>
  <si>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</si>
  <si>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</si>
  <si>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</si>
  <si>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</si>
  <si>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</si>
  <si>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</si>
  <si>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</si>
  <si>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</si>
  <si>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</si>
  <si>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</si>
  <si>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</si>
  <si>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</si>
  <si>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</si>
  <si>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</si>
  <si>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</si>
  <si>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</si>
  <si>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</si>
  <si>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</si>
  <si>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</si>
  <si>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</si>
  <si>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</si>
  <si>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</si>
  <si>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</si>
  <si>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</si>
  <si>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</si>
  <si>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</si>
  <si>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</si>
  <si>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</si>
  <si>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</si>
  <si>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</si>
  <si>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</si>
  <si>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</si>
  <si>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</si>
  <si>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</si>
  <si>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</si>
  <si>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</si>
  <si>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</si>
  <si>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</si>
  <si>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</si>
  <si>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</si>
  <si>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</si>
  <si>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</si>
  <si>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</si>
  <si>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</si>
  <si>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</si>
  <si>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</si>
  <si>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</si>
  <si>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</si>
  <si>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</si>
  <si>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</si>
  <si>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</si>
  <si>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</si>
  <si>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</si>
  <si>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</si>
  <si>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</si>
  <si>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</si>
  <si>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</si>
  <si>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</si>
  <si>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</si>
  <si>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</si>
  <si>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</si>
  <si>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</si>
  <si>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</si>
  <si>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</si>
  <si>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</si>
  <si>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</si>
  <si>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</si>
  <si>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</si>
  <si>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</si>
  <si>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</si>
  <si>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</si>
  <si>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</si>
  <si>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</si>
  <si>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</si>
  <si>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</si>
  <si>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</si>
  <si>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</si>
  <si>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</si>
  <si>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</si>
  <si>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</si>
  <si>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</si>
  <si>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</si>
  <si>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</si>
  <si>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</si>
  <si>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</si>
  <si>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</si>
  <si>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</si>
  <si>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</si>
  <si>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</si>
  <si>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</si>
  <si>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</si>
  <si>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</si>
  <si>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</si>
  <si>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</si>
  <si>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</si>
  <si>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</si>
  <si>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</si>
  <si>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</si>
  <si>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</si>
  <si>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</si>
  <si>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</si>
  <si>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</si>
  <si>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</si>
  <si>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</si>
  <si>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</si>
  <si>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</si>
  <si>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</si>
  <si>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</si>
  <si>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</si>
  <si>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</si>
  <si>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</si>
  <si>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</si>
  <si>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</si>
  <si>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</si>
  <si>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</si>
  <si>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</si>
  <si>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</si>
  <si>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</si>
  <si>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</si>
  <si>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</si>
  <si>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</si>
  <si>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</si>
  <si>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</si>
  <si>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</si>
  <si>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</si>
  <si>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</si>
  <si>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</si>
  <si>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</si>
  <si>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</si>
  <si>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</si>
  <si>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</si>
  <si>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</si>
  <si>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</si>
  <si>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</si>
  <si>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</si>
  <si>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</si>
  <si>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</si>
  <si>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</si>
  <si>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</si>
  <si>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</si>
  <si>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</si>
  <si>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</si>
  <si>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</si>
  <si>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</si>
  <si>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</si>
  <si>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</si>
  <si>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</si>
  <si>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</si>
  <si>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</si>
  <si>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</si>
  <si>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</si>
  <si>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</si>
  <si>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</si>
  <si>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</si>
  <si>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</si>
  <si>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</si>
  <si>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</si>
  <si>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</si>
  <si>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</si>
  <si>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</si>
  <si>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</si>
  <si>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</si>
  <si>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</si>
  <si>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</si>
  <si>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</si>
  <si>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</si>
  <si>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</si>
  <si>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</si>
  <si>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</si>
  <si>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</si>
  <si>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</si>
  <si>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</si>
  <si>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</si>
  <si>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</si>
  <si>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</si>
  <si>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</si>
  <si>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</si>
  <si>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</si>
  <si>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</si>
  <si>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</si>
  <si>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</si>
  <si>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</si>
  <si>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</si>
  <si>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</si>
  <si>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</si>
  <si>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</si>
  <si>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</si>
  <si>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</si>
  <si>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</si>
  <si>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</si>
  <si>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</si>
  <si>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</si>
  <si>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</si>
  <si>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</si>
  <si>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</si>
  <si>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</si>
  <si>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</si>
  <si>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</si>
  <si>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</si>
  <si>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</si>
  <si>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</si>
  <si>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</si>
  <si>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</si>
  <si>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</si>
  <si>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</si>
  <si>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</si>
  <si>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</si>
  <si>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</si>
  <si>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</si>
  <si>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</si>
  <si>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</si>
  <si>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</si>
  <si>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</si>
  <si>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</si>
  <si>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</si>
  <si>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</si>
  <si>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</si>
  <si>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</si>
  <si>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</si>
  <si>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</si>
  <si>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</si>
  <si>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</si>
  <si>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</si>
  <si>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</si>
  <si>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</si>
  <si>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</si>
  <si>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</si>
  <si>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</si>
  <si>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</si>
  <si>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</si>
  <si>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</si>
  <si>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</si>
  <si>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</si>
  <si>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</si>
  <si>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</si>
  <si>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</si>
  <si>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</si>
  <si>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</si>
  <si>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</si>
  <si>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</si>
  <si>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</si>
  <si>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</si>
  <si>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</si>
  <si>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</si>
  <si>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</si>
  <si>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</si>
  <si>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</si>
  <si>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</si>
  <si>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</si>
  <si>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</si>
  <si>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</si>
  <si>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</si>
  <si>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</si>
  <si>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</si>
  <si>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</si>
  <si>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</si>
  <si>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</si>
  <si>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</si>
  <si>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</si>
  <si>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</si>
  <si>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</si>
  <si>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</si>
  <si>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</si>
  <si>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</si>
  <si>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</si>
  <si>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</si>
  <si>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</si>
  <si>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</si>
  <si>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</si>
  <si>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</si>
  <si>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</si>
  <si>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</si>
  <si>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</si>
  <si>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</si>
  <si>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</si>
  <si>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</si>
  <si>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</si>
  <si>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</si>
  <si>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</si>
  <si>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</si>
  <si>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</si>
  <si>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</si>
  <si>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</si>
  <si>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</si>
  <si>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</si>
  <si>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</si>
  <si>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</si>
  <si>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</si>
  <si>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</si>
  <si>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</si>
  <si>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</si>
  <si>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</si>
  <si>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</si>
  <si>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</si>
  <si>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</si>
  <si>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</si>
  <si>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</si>
  <si>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</si>
  <si>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</si>
  <si>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</si>
  <si>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</si>
  <si>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</si>
  <si>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</si>
  <si>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</si>
  <si>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</si>
  <si>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</si>
  <si>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</si>
  <si>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</si>
  <si>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</si>
  <si>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</si>
  <si>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</si>
  <si>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</si>
  <si>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</si>
  <si>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</si>
  <si>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</si>
  <si>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</si>
  <si>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</si>
  <si>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</si>
  <si>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</si>
  <si>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</si>
  <si>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</si>
  <si>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</si>
  <si>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</si>
  <si>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</si>
  <si>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</si>
  <si>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</si>
  <si>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</si>
  <si>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</si>
  <si>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</si>
  <si>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</si>
  <si>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</si>
  <si>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</si>
  <si>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</si>
  <si>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</si>
  <si>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</si>
  <si>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</si>
  <si>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</si>
  <si>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</si>
  <si>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</si>
  <si>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</si>
  <si>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</si>
  <si>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</si>
  <si>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</si>
  <si>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</si>
  <si>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</si>
  <si>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</si>
  <si>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</si>
  <si>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</si>
  <si>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</si>
  <si>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</si>
  <si>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</si>
  <si>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</si>
  <si>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</si>
  <si>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</si>
  <si>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</si>
  <si>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</si>
  <si>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</si>
  <si>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</si>
  <si>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</si>
  <si>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</si>
  <si>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</si>
  <si>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</si>
  <si>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</si>
  <si>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</si>
  <si>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</si>
  <si>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</si>
  <si>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</si>
  <si>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</si>
  <si>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</si>
  <si>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</si>
  <si>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</si>
  <si>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</si>
  <si>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</si>
  <si>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</si>
  <si>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</si>
  <si>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</si>
  <si>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</si>
  <si>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</si>
  <si>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</si>
  <si>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</si>
  <si>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</si>
  <si>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</si>
  <si>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</si>
  <si>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</si>
  <si>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</si>
  <si>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</si>
  <si>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</si>
  <si>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</si>
  <si>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</si>
  <si>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</si>
  <si>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</si>
  <si>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</si>
  <si>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</si>
  <si>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</si>
  <si>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</si>
  <si>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</si>
  <si>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</si>
  <si>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</si>
  <si>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</si>
  <si>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</si>
  <si>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</si>
  <si>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</si>
  <si>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</si>
  <si>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</si>
  <si>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</si>
  <si>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</si>
  <si>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</si>
  <si>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</si>
  <si>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</si>
  <si>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</si>
  <si>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</si>
  <si>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</si>
  <si>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</si>
  <si>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</si>
  <si>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</si>
  <si>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</si>
  <si>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</si>
  <si>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</si>
  <si>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</si>
  <si>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</si>
  <si>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</si>
  <si>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</si>
  <si>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</si>
  <si>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</si>
  <si>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</si>
  <si>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</si>
  <si>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</si>
  <si>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</si>
  <si>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</si>
  <si>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</si>
  <si>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</si>
  <si>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</si>
  <si>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</si>
  <si>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</si>
  <si>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</si>
  <si>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</si>
  <si>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</si>
  <si>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</si>
  <si>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</si>
  <si>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</si>
  <si>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</si>
  <si>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</si>
  <si>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</si>
  <si>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</si>
  <si>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</si>
  <si>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</si>
  <si>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</si>
  <si>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</si>
  <si>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</si>
  <si>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</si>
  <si>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</si>
  <si>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</si>
  <si>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</si>
  <si>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</si>
  <si>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</si>
  <si>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</si>
  <si>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</si>
  <si>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</si>
  <si>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</si>
  <si>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</si>
  <si>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</si>
  <si>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</si>
  <si>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</si>
  <si>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</si>
  <si>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</si>
  <si>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</si>
  <si>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</si>
  <si>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</si>
  <si>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</si>
  <si>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</si>
  <si>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</si>
  <si>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</si>
  <si>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</si>
  <si>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</si>
  <si>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</si>
  <si>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</si>
  <si>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</si>
  <si>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</si>
  <si>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</si>
  <si>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</si>
  <si>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</si>
  <si>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</si>
  <si>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</si>
  <si>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</si>
  <si>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</si>
  <si>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</si>
  <si>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</si>
  <si>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</si>
  <si>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</si>
  <si>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</si>
  <si>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</si>
  <si>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</si>
  <si>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</si>
  <si>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</si>
  <si>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</si>
  <si>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</si>
  <si>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</si>
  <si>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</si>
  <si>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</si>
  <si>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</si>
  <si>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</si>
  <si>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</si>
  <si>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</si>
  <si>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</si>
  <si>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</si>
  <si>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</si>
  <si>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</si>
  <si>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</si>
  <si>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</si>
  <si>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</si>
  <si>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</si>
  <si>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</si>
  <si>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</si>
  <si>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</si>
  <si>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</si>
  <si>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</si>
  <si>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</si>
  <si>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</si>
  <si>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</si>
  <si>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</si>
  <si>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</si>
  <si>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</si>
  <si>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</si>
  <si>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</si>
  <si>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</si>
  <si>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</si>
  <si>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</si>
  <si>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</si>
  <si>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</si>
  <si>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</si>
  <si>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</si>
  <si>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</si>
  <si>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</si>
  <si>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</si>
  <si>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</si>
  <si>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</si>
  <si>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</si>
  <si>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</si>
  <si>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</si>
  <si>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</si>
  <si>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</si>
  <si>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</si>
  <si>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</si>
  <si>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</si>
  <si>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</si>
  <si>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</si>
  <si>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</si>
  <si>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</si>
  <si>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</si>
  <si>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</si>
  <si>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</si>
  <si>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</si>
  <si>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</si>
  <si>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</si>
  <si>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</si>
  <si>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</si>
  <si>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</si>
  <si>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</si>
  <si>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</si>
  <si>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</si>
  <si>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</si>
  <si>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</si>
  <si>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</si>
  <si>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</si>
  <si>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</si>
  <si>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</si>
  <si>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</si>
  <si>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</si>
  <si>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</si>
  <si>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</si>
  <si>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</si>
  <si>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</si>
  <si>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</si>
  <si>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</si>
  <si>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</si>
  <si>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</si>
  <si>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</si>
  <si>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</si>
  <si>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</si>
  <si>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</si>
  <si>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</si>
  <si>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</si>
  <si>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</si>
  <si>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</si>
  <si>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</si>
  <si>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</si>
  <si>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</si>
  <si>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</si>
  <si>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</si>
  <si>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</si>
  <si>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</si>
  <si>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</si>
  <si>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</si>
  <si>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</si>
  <si>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</si>
  <si>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</si>
  <si>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</si>
  <si>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</si>
  <si>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</si>
  <si>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</si>
  <si>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</si>
  <si>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</si>
  <si>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</si>
  <si>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</si>
  <si>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</si>
  <si>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</si>
  <si>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</si>
  <si>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</si>
  <si>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</si>
  <si>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</si>
  <si>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</si>
  <si>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</si>
  <si>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</si>
  <si>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</si>
  <si>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</si>
  <si>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</si>
  <si>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</si>
  <si>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</si>
  <si>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</si>
  <si>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</si>
  <si>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</si>
  <si>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</si>
  <si>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</si>
  <si>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</si>
  <si>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</si>
  <si>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</si>
  <si>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</si>
  <si>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</si>
  <si>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</si>
  <si>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</si>
  <si>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</si>
  <si>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</si>
  <si>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</si>
  <si>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</si>
  <si>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</si>
  <si>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</si>
  <si>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</si>
  <si>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</si>
  <si>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</si>
  <si>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</si>
  <si>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</si>
  <si>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</si>
  <si>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</si>
  <si>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</si>
  <si>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</si>
  <si>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TT-20251102-01141 / no PCM</t>
  </si>
  <si>
    <t xml:space="preserve">EM team at site checking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</si>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</sst>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3" totalsRowShown="0" headerRowDxfId="64" dataDxfId="63" headerRowBorderDxfId="61" tableBorderDxfId="62">
  <autoFilter ref="A1:L10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301.60882291666348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0.1272833333350718</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45964.557248611112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45964.557248611112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45964.557248611112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45964.557248611112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45964.557248611112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45964.557248611112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45964.557248611112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45964.557248611112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45964.557248611112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45964.557248611112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45964.557248611112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45964.557248611112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45964.557248611112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45964.557248611112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45964.557248611112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45964.557248611112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45964.557248611112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45964.557248611112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45964.557248611112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45964.557248611112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45964.557248611112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45964.557248611112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45964.557248611112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45964.557248611112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45964.557248611112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45964.557248611112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45964.557248611112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45964.557248611112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45964.557248611112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45964.557248611112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45964.557248611112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45964.557248611112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45964.557248611112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45964.557248611112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45964.557248611112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45964.557248611112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45964.557248611112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45964.557248611112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45964.557248611112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45964.557248611112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45964.557248611112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45964.557248611112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45964.557248611112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45964.557248611112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45964.557248611112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45964.557248611112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45964.557248611112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45964.557248611112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45964.557248611112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45964.557248611112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45964.557248611112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45964.557248611112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45964.557248611112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45964.557248611112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45964.557248611112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45964.557248611112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45964.557248611112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45964.557248611112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45964.557248611112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45964.557248611112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45964.557248611112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45964.557248611112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45964.557248611112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45964.557248611112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45964.557248611112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45964.557248611112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45964.557248611112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45964.557248611112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45964.557248611112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45964.557248611112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45964.557248611112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45964.557248611112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45964.557248611112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45964.557248611112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45964.557248611112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45964.557248611112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45964.557248611112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45964.557248611112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45964.557248611112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45964.557248611112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45964.557248611112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45964.557248611112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45964.557248611112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45964.557248611112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45964.557248611112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45964.557248611112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45964.557248611112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45964.557248611112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45964.557248611112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45964.557248611112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45964.557248611112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45964.557248611112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45964.557248611112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45964.557248611112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45964.557248611112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45964.557248611112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45964.557248611112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45964.557248611112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45964.557248611112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45964.557248611112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45964.557248611112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45964.557248611112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45964.557248611112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45964.557248611112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45964.557248611112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45964.557248611112</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45964.557248611112</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139.55741087962815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5.8151652777814888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0.18623009259317769</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8.1716203705582302E-2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45964.557248611112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45964.557248611112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45964.557248611112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45964.557248611112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45964.557248611112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45964.557248611112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45964.557248611112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45964.557248611112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45964.557248611112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45964.557248611112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45964.557248611112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45964.557248611112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45964.557248611112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45964.557248611112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45964.557248611112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45964.557248611112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45964.557248611112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45964.557248611112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45964.557248611112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45964.557248611112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45964.557248611112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45964.557248611112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45964.557248611112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45964.557248611112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45964.557248611112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45964.557248611112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45964.557248611112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45964.557248611112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45964.557248611112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45964.557248611112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45964.557248611112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45964.557248611112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45964.557248611112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45964.557248611112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45964.557248611112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45964.557248611112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45964.557248611112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45964.557248611112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45964.557248611112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45964.557248611112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45964.557248611112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45964.557248611112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45964.557248611112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45964.557248611112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45964.557248611112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45964.557248611112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45964.557248611112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45964.557248611112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45964.557248611112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45964.557248611112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45964.557248611112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45964.557248611112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45964.557248611112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45964.557248611112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45964.557248611112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45964.557248611112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45964.557248611112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45964.557248611112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45964.557248611112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45964.557248611112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45964.557248611112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45964.557248611112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45964.557248611112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45964.557248611112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45964.557248611112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45964.557248611112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45964.557248611112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45964.557248611112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45964.557248611112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45964.557248611112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45964.557248611112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45964.557248611112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45964.557248611112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45964.557248611112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45964.557248611112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45964.557248611112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45964.557248611112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45964.557248611112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45964.557248611112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45964.557248611112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45964.557248611112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45964.557248611112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45964.557248611112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45964.557248611112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45964.557248611112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45964.557248611112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45964.557248611112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45964.557248611112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45964.557248611112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45964.557248611112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45964.557248611112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45964.557248611112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45964.557248611112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45964.557248611112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45964.557248611112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45964.557248611112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45964.557248611112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45964.557248611112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45964.557248611112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45964.557248611112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45964.557248611112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45964.557248611112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45964.557248611112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45964.557248611112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45964.557248611112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45964.557248611112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45964.557248611112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45964.557248611112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45964.557248611112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45964.557248611112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45964.557248611112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45964.557248611112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45964.557248611112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45964.557248611112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45964.557248611112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45964.557248611112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45964.557248611112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45964.557248611112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45964.557248611112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45964.557248611112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45964.557248611112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45964.557248611112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45964.557248611112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45964.557248611112</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16714</v>
      </c>
      <c r="E2" s="18"/>
      <c r="F2" s="20"/>
      <c r="G2" s="21">
        <f t="shared" ref="G2:G34" ca="1" si="0">IFERROR(NOW()-F2,"-")</f>
        <v>45964.55724884259</v>
      </c>
      <c r="H2" s="22">
        <v>45964.465532407405</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45964.55724884259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45964.55724884259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45964.55724884259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45964.55724884259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45964.55724884259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45964.55724884259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45964.55724884259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45964.55724884259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45964.55724884259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45964.55724884259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45964.55724884259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45964.55724884259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45964.55724884259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45964.55724884259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45964.55724884259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45964.55724884259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45964.55724884259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45964.55724884259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45964.55724884259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45964.55724884259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45964.55724884259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45964.55724884259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45964.55724884259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45964.55724884259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45964.55724884259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45964.55724884259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45964.55724884259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45964.55724884259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45964.55724884259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45964.55724884259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45964.55724884259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45964.55724884259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ref="G35:G98" ca="1" si="1">IFERROR(NOW()-F35,"-")</f>
        <v>45964.55724884259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45964.55724884259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45964.55724884259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45964.55724884259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45964.55724884259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45964.55724884259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45964.55724884259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45964.55724884259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45964.55724884259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45964.55724884259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45964.55724884259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45964.55724884259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45964.55724884259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45964.55724884259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45964.55724884259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45964.55724884259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45964.55724884259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45964.55724884259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45964.55724884259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45964.55724884259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45964.55724884259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45964.55724884259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45964.55724884259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45964.55724884259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45964.55724884259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45964.55724884259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45964.55724884259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45964.55724884259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45964.55724884259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45964.55724884259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45964.55724884259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45964.55724884259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45964.55724884259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45964.55724884259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45964.55724884259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45964.55724884259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45964.55724884259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45964.55724884259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45964.55724884259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45964.55724884259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45964.55724884259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45964.55724884259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45964.55724884259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45964.55724884259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45964.55724884259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45964.55724884259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45964.55724884259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45964.55724884259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45964.55724884259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45964.55724884259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45964.55724884259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45964.55724884259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45964.55724884259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45964.55724884259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45964.55724884259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45964.55724884259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45964.55724884259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45964.55724884259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45964.55724884259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45964.55724884259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45964.55724884259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45964.55724884259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45964.55724884259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45964.55724884259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ref="G99:G162" ca="1" si="2">IFERROR(NOW()-F99,"-")</f>
        <v>45964.55724884259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45964.55724884259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45964.55724884259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45964.55724884259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45964.55724884259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45964.55724884259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45964.55724884259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45964.55724884259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45964.55724884259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45964.55724884259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45964.55724884259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45964.55724884259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45964.55724884259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45964.55724884259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45964.55724884259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45964.55724884259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45964.55724884259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45964.55724884259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45964.55724884259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45964.55724884259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45964.55724884259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45964.55724884259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45964.55724884259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45964.55724884259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45964.55724884259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45964.55724884259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45964.55724884259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45964.55724884259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45964.55724884259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45964.55724884259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45964.55724884259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45964.55724884259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45964.55724884259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45964.55724884259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45964.55724884259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45964.55724884259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45964.55724884259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45964.55724884259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45964.55724884259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45964.55724884259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45964.55724884259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45964.55724884259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45964.55724884259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45964.55724884259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45964.55724884259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45964.55724884259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45964.55724884259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45964.55724884259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45964.55724884259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45964.55724884259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45964.55724884259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45964.55724884259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45964.55724884259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45964.55724884259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45964.55724884259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45964.55724884259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45964.55724884259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45964.55724884259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45964.55724884259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45964.55724884259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45964.55724884259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45964.55724884259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45964.55724884259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45964.55724884259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ref="G163:G226" ca="1" si="3">IFERROR(NOW()-F163,"-")</f>
        <v>45964.55724884259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45964.55724884259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45964.55724884259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45964.55724884259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45964.55724884259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45964.55724884259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45964.55724884259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45964.55724884259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45964.55724884259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45964.55724884259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45964.55724884259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45964.55724884259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45964.55724884259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45964.55724884259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45964.55724884259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45964.55724884259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45964.55724884259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45964.55724884259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45964.55724884259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45964.55724884259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45964.55724884259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45964.55724884259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45964.55724884259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45964.55724884259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45964.55724884259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45964.55724884259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45964.55724884259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45964.55724884259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45964.55724884259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45964.55724884259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45964.55724884259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45964.55724884259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45964.55724884259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45964.55724884259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45964.55724884259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45964.55724884259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45964.55724884259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45964.55724884259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45964.55724884259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45964.55724884259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45964.55724884259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45964.55724884259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45964.55724884259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45964.55724884259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45964.55724884259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45964.55724884259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45964.55724884259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45964.55724884259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45964.55724884259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45964.55724884259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45964.55724884259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45964.55724884259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45964.55724884259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45964.55724884259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45964.55724884259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45964.55724884259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45964.55724884259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45964.55724884259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45964.55724884259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45964.55724884259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45964.55724884259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45964.55724884259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45964.55724884259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45964.55724884259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ref="G227:G290" ca="1" si="4">IFERROR(NOW()-F227,"-")</f>
        <v>45964.55724884259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45964.55724884259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45964.55724884259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45964.55724884259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45964.55724884259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45964.55724884259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45964.55724884259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45964.55724884259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45964.55724884259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45964.55724884259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45964.55724884259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45964.55724884259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45964.55724884259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45964.55724884259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45964.55724884259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45964.55724884259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45964.55724884259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45964.55724884259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45964.55724884259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45964.55724884259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45964.55724884259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45964.55724884259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45964.55724884259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45964.55724884259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45964.55724884259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45964.55724884259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45964.55724884259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45964.55724884259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45964.55724884259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45964.55724884259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45964.55724884259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45964.55724884259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45964.55724884259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45964.55724884259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45964.55724884259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45964.55724884259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45964.55724884259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45964.55724884259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45964.55724884259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45964.55724884259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45964.55724884259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45964.55724884259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45964.55724884259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45964.55724884259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45964.55724884259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45964.55724884259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45964.55724884259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45964.55724884259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45964.55724884259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45964.55724884259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45964.55724884259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45964.55724884259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45964.55724884259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45964.55724884259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45964.55724884259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45964.55724884259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45964.55724884259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45964.55724884259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45964.55724884259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45964.55724884259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45964.55724884259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45964.55724884259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45964.55724884259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45964.55724884259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ref="G291:G354" ca="1" si="5">IFERROR(NOW()-F291,"-")</f>
        <v>45964.55724884259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45964.55724884259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45964.55724884259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45964.55724884259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45964.55724884259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45964.55724884259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45964.55724884259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45964.55724884259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45964.55724884259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45964.55724884259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45964.55724884259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45964.55724884259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45964.55724884259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45964.55724884259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45964.55724884259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45964.55724884259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45964.55724884259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45964.55724884259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45964.55724884259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45964.55724884259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45964.55724884259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45964.55724884259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45964.55724884259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45964.55724884259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45964.55724884259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45964.55724884259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45964.55724884259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45964.55724884259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45964.55724884259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45964.55724884259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45964.55724884259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45964.55724884259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45964.55724884259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45964.55724884259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45964.55724884259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45964.55724884259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45964.55724884259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45964.55724884259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45964.55724884259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45964.55724884259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45964.55724884259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45964.55724884259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45964.55724884259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45964.55724884259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45964.55724884259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45964.55724884259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45964.55724884259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45964.55724884259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45964.55724884259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45964.55724884259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45964.55724884259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45964.55724884259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45964.55724884259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45964.55724884259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45964.55724884259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45964.55724884259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45964.55724884259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45964.55724884259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45964.55724884259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45964.55724884259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45964.55724884259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45964.55724884259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45964.55724884259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45964.55724884259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ref="G355:G418" ca="1" si="6">IFERROR(NOW()-F355,"-")</f>
        <v>45964.55724884259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45964.55724884259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45964.55724884259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45964.55724884259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45964.55724884259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45964.55724884259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45964.55724884259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45964.55724884259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45964.55724884259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45964.55724884259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45964.55724884259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45964.55724884259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45964.55724884259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45964.55724884259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45964.55724884259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45964.55724884259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45964.55724884259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45964.55724884259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45964.55724884259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45964.55724884259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45964.55724884259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45964.55724884259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45964.55724884259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45964.55724884259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45964.55724884259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45964.55724884259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45964.55724884259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45964.55724884259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45964.55724884259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45964.55724884259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45964.55724884259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45964.55724884259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45964.55724884259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45964.55724884259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45964.55724884259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45964.55724884259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45964.55724884259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45964.55724884259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45964.55724884259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45964.55724884259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45964.55724884259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45964.55724884259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45964.55724884259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45964.55724884259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45964.55724884259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45964.55724884259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45964.55724884259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45964.55724884259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45964.55724884259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45964.55724884259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45964.55724884259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45964.55724884259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45964.55724884259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45964.55724884259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45964.55724884259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45964.55724884259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45964.55724884259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45964.55724884259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45964.55724884259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45964.55724884259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45964.55724884259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45964.55724884259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45964.55724884259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45964.55724884259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ref="G419:G482" ca="1" si="7">IFERROR(NOW()-F419,"-")</f>
        <v>45964.55724884259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45964.55724884259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45964.55724884259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45964.55724884259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45964.55724884259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45964.55724884259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45964.55724884259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45964.55724884259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45964.55724884259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45964.55724884259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45964.55724884259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45964.55724884259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45964.55724884259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45964.55724884259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45964.55724884259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45964.55724884259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45964.55724884259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45964.55724884259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45964.55724884259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45964.55724884259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45964.55724884259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45964.55724884259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45964.55724884259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45964.55724884259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45964.55724884259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45964.55724884259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45964.55724884259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45964.55724884259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45964.55724884259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45964.55724884259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45964.55724884259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45964.55724884259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45964.55724884259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45964.55724884259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45964.55724884259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45964.55724884259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45964.55724884259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45964.55724884259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45964.55724884259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45964.55724884259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45964.55724884259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45964.55724884259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45964.55724884259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45964.55724884259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45964.55724884259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45964.55724884259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45964.55724884259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45964.55724884259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45964.55724884259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45964.55724884259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45964.55724884259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45964.55724884259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45964.55724884259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45964.55724884259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45964.55724884259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45964.55724884259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45964.55724884259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45964.55724884259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45964.55724884259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45964.55724884259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45964.55724884259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45964.55724884259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45964.55724884259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45964.55724884259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ref="G483:G546" ca="1" si="8">IFERROR(NOW()-F483,"-")</f>
        <v>45964.55724884259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45964.55724884259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45964.55724884259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45964.55724884259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45964.55724884259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45964.55724884259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45964.55724884259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45964.55724884259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45964.55724884259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45964.55724884259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45964.55724884259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45964.55724884259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45964.55724884259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45964.55724884259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45964.55724884259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45964.55724884259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45964.55724884259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45964.55724884259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45964.55724884259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45964.55724884259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45964.55724884259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45964.55724884259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45964.55724884259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45964.55724884259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45964.55724884259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45964.55724884259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45964.55724884259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45964.55724884259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45964.55724884259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45964.55724884259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45964.55724884259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45964.55724884259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45964.55724884259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45964.55724884259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45964.55724884259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45964.55724884259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45964.55724884259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45964.55724884259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45964.55724884259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45964.55724884259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45964.55724884259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45964.55724884259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45964.55724884259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45964.55724884259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45964.55724884259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45964.55724884259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45964.55724884259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45964.55724884259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45964.55724884259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45964.55724884259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45964.55724884259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45964.55724884259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45964.55724884259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45964.55724884259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45964.55724884259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45964.55724884259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45964.55724884259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45964.55724884259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45964.55724884259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45964.55724884259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45964.55724884259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45964.55724884259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45964.55724884259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45964.55724884259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ref="G547:G610" ca="1" si="9">IFERROR(NOW()-F547,"-")</f>
        <v>45964.55724884259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45964.55724884259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45964.55724884259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45964.55724884259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45964.55724884259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45964.55724884259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45964.55724884259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45964.55724884259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45964.55724884259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45964.55724884259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45964.55724884259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45964.55724884259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45964.55724884259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45964.55724884259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45964.55724884259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45964.55724884259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45964.55724884259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45964.55724884259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45964.55724884259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45964.55724884259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45964.55724884259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45964.55724884259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45964.55724884259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45964.55724884259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45964.55724884259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45964.55724884259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45964.55724884259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45964.55724884259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45964.55724884259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45964.55724884259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45964.55724884259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45964.55724884259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45964.55724884259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45964.55724884259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45964.55724884259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45964.55724884259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45964.55724884259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45964.55724884259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45964.55724884259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45964.55724884259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45964.55724884259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45964.55724884259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45964.55724884259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45964.55724884259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45964.55724884259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45964.55724884259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45964.55724884259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45964.55724884259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45964.55724884259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45964.55724884259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45964.55724884259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45964.55724884259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45964.55724884259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45964.55724884259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45964.55724884259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45964.55724884259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45964.55724884259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45964.55724884259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45964.55724884259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45964.55724884259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45964.55724884259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45964.55724884259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45964.55724884259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45964.55724884259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ref="G611:G674" ca="1" si="10">IFERROR(NOW()-F611,"-")</f>
        <v>45964.55724884259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45964.55724884259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45964.55724884259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45964.55724884259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45964.55724884259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45964.55724884259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45964.55724884259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45964.55724884259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45964.55724884259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45964.55724884259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45964.55724884259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45964.55724884259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45964.55724884259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45964.55724884259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45964.55724884259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45964.55724884259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45964.55724884259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45964.55724884259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45964.55724884259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45964.55724884259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45964.55724884259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45964.55724884259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45964.55724884259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45964.55724884259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45964.55724884259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45964.55724884259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45964.55724884259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45964.55724884259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45964.55724884259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45964.55724884259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45964.55724884259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45964.55724884259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45964.55724884259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45964.55724884259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45964.55724884259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45964.55724884259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45964.55724884259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45964.55724884259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45964.55724884259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45964.55724884259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45964.55724884259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45964.55724884259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45964.55724884259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45964.55724884259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45964.55724884259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45964.55724884259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45964.55724884259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45964.55724884259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45964.55724884259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45964.55724884259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45964.55724884259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45964.55724884259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45964.55724884259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45964.55724884259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45964.55724884259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45964.55724884259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45964.55724884259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45964.55724884259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45964.55724884259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45964.55724884259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45964.55724884259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45964.55724884259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45964.55724884259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45964.55724884259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ref="G675:G738" ca="1" si="11">IFERROR(NOW()-F675,"-")</f>
        <v>45964.55724884259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45964.55724884259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45964.55724884259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45964.55724884259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45964.55724884259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45964.55724884259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45964.55724884259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45964.55724884259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45964.55724884259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45964.55724884259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45964.55724884259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45964.55724884259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45964.55724884259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45964.55724884259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45964.55724884259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45964.55724884259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45964.55724884259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45964.55724884259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45964.55724884259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45964.55724884259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45964.55724884259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45964.55724884259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45964.55724884259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45964.55724884259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45964.55724884259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45964.55724884259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45964.55724884259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45964.55724884259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45964.55724884259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45964.55724884259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45964.55724884259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45964.55724884259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45964.55724884259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45964.55724884259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45964.55724884259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45964.55724884259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45964.55724884259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45964.55724884259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45964.55724884259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45964.55724884259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45964.55724884259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45964.55724884259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45964.55724884259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45964.55724884259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45964.55724884259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45964.55724884259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45964.55724884259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45964.55724884259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45964.55724884259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45964.55724884259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45964.55724884259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45964.55724884259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45964.55724884259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45964.55724884259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45964.55724884259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45964.55724884259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45964.55724884259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45964.55724884259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45964.55724884259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45964.55724884259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45964.55724884259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45964.55724884259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45964.55724884259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45964.55724884259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ref="G739:G802" ca="1" si="12">IFERROR(NOW()-F739,"-")</f>
        <v>45964.55724884259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45964.55724884259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45964.55724884259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45964.55724884259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45964.55724884259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45964.55724884259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45964.55724884259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45964.55724884259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45964.55724884259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45964.55724884259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45964.55724884259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45964.55724884259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45964.55724884259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45964.55724884259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45964.55724884259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45964.55724884259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45964.55724884259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45964.55724884259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45964.55724884259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45964.55724884259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45964.55724884259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45964.55724884259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45964.55724884259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45964.55724884259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45964.55724884259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45964.55724884259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45964.55724884259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45964.55724884259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45964.55724884259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45964.55724884259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45964.55724884259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45964.55724884259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45964.55724884259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45964.55724884259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45964.55724884259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45964.55724884259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45964.55724884259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45964.55724884259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45964.55724884259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45964.55724884259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45964.55724884259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45964.55724884259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45964.55724884259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45964.55724884259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45964.55724884259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45964.55724884259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45964.55724884259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45964.55724884259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45964.55724884259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45964.55724884259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45964.55724884259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45964.55724884259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45964.55724884259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45964.55724884259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45964.55724884259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45964.55724884259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45964.55724884259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45964.55724884259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45964.55724884259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45964.55724884259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45964.55724884259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45964.55724884259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45964.55724884259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45964.55724884259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ref="G803:G866" ca="1" si="13">IFERROR(NOW()-F803,"-")</f>
        <v>45964.55724884259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45964.55724884259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45964.55724884259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45964.55724884259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45964.55724884259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45964.55724884259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45964.55724884259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45964.55724884259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45964.55724884259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45964.55724884259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45964.55724884259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45964.55724884259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45964.55724884259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45964.55724884259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45964.55724884259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45964.55724884259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45964.55724884259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45964.55724884259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45964.55724884259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45964.55724884259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45964.55724884259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45964.55724884259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45964.55724884259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45964.55724884259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45964.55724884259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45964.55724884259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45964.55724884259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45964.55724884259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45964.55724884259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45964.55724884259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45964.55724884259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45964.55724884259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45964.55724884259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45964.55724884259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45964.55724884259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45964.55724884259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45964.55724884259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45964.55724884259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45964.55724884259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45964.55724884259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45964.55724884259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45964.55724884259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45964.55724884259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45964.55724884259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45964.55724884259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45964.55724884259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45964.55724884259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45964.55724884259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45964.55724884259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45964.55724884259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45964.55724884259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45964.55724884259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45964.55724884259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45964.55724884259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45964.55724884259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45964.55724884259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45964.55724884259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45964.55724884259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45964.55724884259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45964.55724884259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45964.55724884259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45964.55724884259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45964.55724884259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45964.55724884259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ref="G867:G930" ca="1" si="14">IFERROR(NOW()-F867,"-")</f>
        <v>45964.55724884259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45964.55724884259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45964.55724884259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45964.55724884259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45964.55724884259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45964.55724884259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45964.55724884259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45964.55724884259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45964.55724884259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45964.55724884259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45964.55724884259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45964.55724884259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45964.55724884259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45964.55724884259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45964.55724884259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45964.55724884259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45964.55724884259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45964.55724884259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45964.55724884259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45964.55724884259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45964.55724884259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45964.55724884259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45964.55724884259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45964.55724884259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45964.55724884259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45964.55724884259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45964.55724884259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45964.55724884259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45964.55724884259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45964.55724884259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45964.55724884259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45964.55724884259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45964.55724884259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45964.55724884259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45964.55724884259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45964.55724884259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45964.55724884259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45964.55724884259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45964.55724884259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45964.55724884259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45964.55724884259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45964.55724884259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45964.55724884259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45964.55724884259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45964.55724884259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45964.55724884259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45964.55724884259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45964.55724884259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45964.55724884259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45964.55724884259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45964.55724884259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45964.55724884259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45964.55724884259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45964.55724884259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45964.55724884259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45964.55724884259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45964.55724884259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45964.55724884259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45964.55724884259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45964.55724884259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45964.55724884259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45964.55724884259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45964.55724884259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45964.55724884259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ref="G931:G994" ca="1" si="15">IFERROR(NOW()-F931,"-")</f>
        <v>45964.55724884259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45964.55724884259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45964.55724884259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45964.55724884259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45964.55724884259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45964.55724884259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45964.55724884259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45964.55724884259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45964.55724884259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45964.55724884259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45964.55724884259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45964.55724884259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45964.55724884259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45964.55724884259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45964.55724884259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45964.55724884259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45964.55724884259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45964.55724884259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45964.55724884259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45964.55724884259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45964.55724884259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45964.55724884259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45964.55724884259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45964.55724884259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45964.55724884259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45964.55724884259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45964.55724884259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45964.55724884259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45964.55724884259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45964.55724884259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45964.55724884259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45964.55724884259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45964.55724884259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45964.55724884259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45964.55724884259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45964.55724884259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45964.55724884259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45964.55724884259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45964.55724884259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45964.55724884259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45964.55724884259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45964.55724884259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45964.55724884259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45964.55724884259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45964.55724884259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45964.55724884259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45964.55724884259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45964.55724884259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45964.55724884259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45964.55724884259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45964.55724884259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45964.55724884259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45964.55724884259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45964.55724884259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45964.55724884259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45964.55724884259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45964.55724884259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45964.55724884259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45964.55724884259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45964.55724884259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45964.55724884259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45964.55724884259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45964.55724884259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45964.55724884259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ref="G995:G1058" ca="1" si="16">IFERROR(NOW()-F995,"-")</f>
        <v>45964.55724884259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45964.55724884259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45964.55724884259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45964.55724884259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45964.55724884259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45964.55724884259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45964.55724884259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45964.55724884259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45964.55724884259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45964.55724884259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45964.55724884259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45964.55724884259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45964.55724884259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45964.55724884259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45964.55724884259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45964.55724884259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45964.55724884259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45964.55724884259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45964.55724884259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45964.55724884259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45964.55724884259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45964.55724884259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45964.55724884259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45964.55724884259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45964.55724884259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45964.55724884259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45964.55724884259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45964.55724884259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45964.55724884259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45964.55724884259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45964.55724884259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45964.55724884259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45964.55724884259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45964.55724884259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45964.55724884259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45964.55724884259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45964.55724884259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45964.55724884259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45964.55724884259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45964.55724884259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45964.55724884259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45964.55724884259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45964.55724884259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45964.55724884259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45964.55724884259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45964.55724884259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45964.55724884259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45964.55724884259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45964.55724884259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45964.55724884259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45964.55724884259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45964.55724884259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45964.55724884259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45964.55724884259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45964.55724884259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45964.55724884259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45964.55724884259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45964.55724884259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45964.55724884259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45964.55724884259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45964.55724884259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45964.55724884259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45964.55724884259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45964.55724884259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ref="G1059:G1073" ca="1" si="17">IFERROR(NOW()-F1059,"-")</f>
        <v>45964.55724884259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45964.55724884259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45964.55724884259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45964.55724884259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45964.55724884259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45964.55724884259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45964.55724884259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45964.55724884259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45964.55724884259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45964.55724884259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45964.55724884259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45964.55724884259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45964.55724884259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45964.55724884259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45964.55724884259</v>
      </c>
      <c r="H1073" s="22"/>
      <c r="I1073" s="19" t="str">
        <f>IFERROR(VLOOKUP(D1073,DB!A:F,6,0),"")</f>
        <v/>
      </c>
      <c r="J1073" s="18" t="str">
        <f>IFERROR(VLOOKUP(D1073,DB!A:G,7,0),"")</f>
        <v/>
      </c>
      <c r="K1073" s="46"/>
      <c r="L1073" s="23" t="str">
        <f>IFERROR(VLOOKUP(D1073,DB!A:I,9,0),"")</f>
        <v/>
      </c>
    </row>
  </sheetData>
  <dataValidations count="2">
    <dataValidation allowBlank="1" showInputMessage="1" showErrorMessage="1" sqref="E1" xr:uid="{5914219A-CB83-432D-936A-CC0CB6F3982A}"/>
    <dataValidation type="list" allowBlank="1" showInputMessage="1" showErrorMessage="1" sqref="E2:E10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261.07653124999342</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5.5859953703475185E-2</v>
      </c>
      <c r="H3" s="122">
        <v>45964.485972222225</v>
      </c>
      <c r="I3" s="118" t="str">
        <f>IFERROR(VLOOKUP(D3,DB!A:F,6,0),"")</f>
        <v>SCECO</v>
      </c>
      <c r="J3" s="118" t="str">
        <f>IFERROR(VLOOKUP(D3,DB!A:G,7,0),"")</f>
        <v>Vandalized</v>
      </c>
      <c r="K3" s="124" t="s">
        <v>39119</v>
      </c>
      <c r="L3" s="120" t="str">
        <f>IFERROR(VLOOKUP(D3,DB!A:I,9,0),"")</f>
        <v>Latis</v>
      </c>
    </row>
    <row r="4" spans="1:16" ht="15" customHeight="1">
      <c r="A4" s="118"/>
      <c r="B4" s="118" t="str">
        <f>IFERROR(VLOOKUP(D4,DB!A:K,11,0),"")</f>
        <v/>
      </c>
      <c r="C4" s="119"/>
      <c r="D4" s="120"/>
      <c r="E4" s="97"/>
      <c r="F4" s="122"/>
      <c r="G4" s="123">
        <f ca="1">IFERROR(NOW()-F4,"")</f>
        <v>45964.55724884259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45964.55724884259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45964.55724884259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45964.55724884259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45964.55724884259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45964.55724884259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45964.55724884259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45964.55724884259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45964.55724884259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45964.55724884259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45964.55724884259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45964.55724884259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45964.55724884259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45964.55724884259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45964.55724884259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45964.55724884259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45964.55724884259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45964.55724884259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45964.55724884259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45964.55724884259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45964.55724884259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45964.55724884259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45964.55724884259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45964.55724884259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45964.55724884259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45964.55724884259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45964.55724884259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45964.55724884259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45964.55724884259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45964.55724884259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45964.55724884259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45964.55724884259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45964.55724884259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45964.55724884259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45964.55724884259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45964.55724884259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45964.55724884259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45964.55724884259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45964.55724884259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45964.55724884259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45964.55724884259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45964.55724884259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45964.55724884259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45964.55724884259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45964.55724884259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45964.55724884259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45964.55724884259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45964.55724884259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45964.55724884259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45964.55724884259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45964.55724884259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45964.55724884259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45964.55724884259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45964.55724884259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45964.55724884259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45964.55724884259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45964.55724884259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45964.55724884259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45964.55724884259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45964.55724884259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45964.55724884259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45964.55724884259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45964.55724884259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45964.55724884259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45964.55724884259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45964.55724884259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45964.55724884259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45964.55724884259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45964.55724884259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45964.55724884259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45964.55724884259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45964.55724884259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45964.55724884259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45964.55724884259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45964.55724884259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45964.55724884259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45964.55724884259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45964.55724884259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45964.55724884259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45964.55724884259</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45964.55724884259</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72.725188425923989</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38.368371527772979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15.896137731477211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45964.557248611112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45964.557248611112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45964.557248611112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45964.557248611112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45964.557248611112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45964.55724884259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45964.55724884259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45964.55724884259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45964.55724884259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45964.55724884259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45964.55724884259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45964.55724884259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45964.55724884259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45964.55724884259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45964.55724884259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45964.55724884259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45964.55724884259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45964.55724884259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45964.55724884259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45964.55724884259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45964.55724884259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45964.55724884259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45964.55724884259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45964.55724884259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45964.55724884259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45964.55724884259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45964.55724884259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45964.55724884259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45964.55724884259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45964.55724884259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45964.55724884259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45964.55724884259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45964.55724884259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45964.55724884259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45964.55724884259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45964.55724884259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45964.55724884259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45964.55724884259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45964.55724884259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45964.55724884259</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45964.55724884259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45964.55724884259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45964.55724884259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45964.55724884259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45964.55724884259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45964.55724884259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45964.55724884259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45964.55724884259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45964.55724884259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45964.55724884259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45964.55724884259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45964.55724884259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45964.55724884259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45964.55724884259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45964.55724884259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45964.55724884259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45964.55724884259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45964.55724884259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45964.55724884259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45964.55724884259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45964.55724884259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45964.55724884259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45964.55724884259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45964.55724884259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45964.55724884259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45964.55724884259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45964.55724884259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45964.55724884259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45964.55724884259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45964.55724884259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45964.55724884259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45964.55724884259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45964.55724884259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45964.55724884259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45964.55724884259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45964.55724884259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45964.55724884259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45964.55724884259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45964.55724884259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45964.55724884259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45964.55724884259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45964.55724884259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45964.55724884259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45964.55724884259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45964.55724884259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45964.55724884259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45964.55724884259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45964.55724884259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45964.55724884259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45964.55724884259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45964.55724884259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45964.55724884259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45964.55724884259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45964.55724884259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45964.55724884259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45964.55724884259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45964.55724884259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45964.55724884259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45964.55724884259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45964.55724884259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45964.55724884259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45964.55724884259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45964.55724884259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45964.55724884259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45964.55724884259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45964.55724884259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45964.55724884259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45964.55724884259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45964.55724884259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45964.55724884259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45964.55724884259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45964.55724884259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45964.55724884259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45964.55724884259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45964.55724884259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45964.55724884259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45964.55724884259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45964.55724884259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45964.55724884259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45964.55724884259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45964.55724884259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45964.55724884259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45964.55724884259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45964.55724884259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45964.55724884259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45964.55724884259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45964.55724884259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45964.55724884259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45964.55724884259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45964.55724884259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45964.55724884259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45964.55724884259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45964.55724884259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45964.55724884259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45964.55724884259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45964.55724884259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45964.55724884259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45964.55724884259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45964.55724884259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45964.55724884259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45964.55724884259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45964.55724884259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45964.55724884259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45964.55724884259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45964.55724884259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45964.55724884259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45964.55724884259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45964.55724884259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45964.55724884259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45964.55724884259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45964.55724884259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45964.55724884259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45964.55724884259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45964.55724884259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45964.55724884259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45964.55724884259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45964.55724884259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45964.55724884259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45964.55724884259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45964.55724884259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45964.55724884259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45964.55724884259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45964.55724884259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45964.55724884259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45964.55724884259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45964.55724884259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45964.55724884259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45964.55724884259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45964.55724884259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45964.55724884259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45964.55724884259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45964.55724884259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45964.55724884259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45964.55724884259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45964.55724884259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45964.55724884259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45964.55724884259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45964.55724884259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45964.55724884259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45964.55724884259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45964.55724884259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45964.55724884259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45964.55724884259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45964.55724884259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45964.55724884259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45964.55724884259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45964.55724884259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45964.55724884259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45964.55724884259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45964.55724884259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45964.55724884259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45964.55724884259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45964.55724884259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45964.55724884259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45964.55724884259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45964.55724884259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45964.55724884259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45964.55724884259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45964.55724884259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45964.55724884259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45964.55724884259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45964.55724884259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45964.55724884259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45964.55724884259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45964.55724884259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45964.55724884259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45964.55724884259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45964.55724884259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45964.55724884259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45964.55724884259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45964.55724884259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45964.55724884259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45964.55724884259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45964.55724884259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45964.55724884259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45964.55724884259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45964.55724884259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45964.55724884259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45964.55724884259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45964.55724884259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45964.55724884259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45964.55724884259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45964.55724884259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45964.55724884259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45964.55724884259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45964.55724884259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45964.55724884259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45964.55724884259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45964.55724884259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45964.55724884259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45964.55724884259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45964.55724884259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45964.55724884259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45964.55724884259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45964.55724884259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45964.55724884259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45964.55724884259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45964.55724884259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45964.55724884259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45964.55724884259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45964.55724884259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45964.55724884259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45964.55724884259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45964.55724884259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45964.55724884259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45964.55724884259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45964.55724884259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45964.55724884259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45964.55724884259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45964.55724884259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45964.55724884259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45964.55724884259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45964.55724884259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45964.55724884259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45964.55724884259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45964.55724884259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45964.55724884259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45964.55724884259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45964.55724884259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45964.55724884259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45964.55724884259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45964.55724884259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45964.55724884259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45964.55724884259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45964.55724884259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45964.55724884259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45964.55724884259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45964.55724884259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45964.55724884259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45964.55724884259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45964.55724884259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45964.55724884259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45964.55724884259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45964.55724884259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45964.55724884259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45964.55724884259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45964.55724884259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45964.55724884259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45964.55724884259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45964.55724884259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45964.55724884259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45964.55724884259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45964.55724884259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45964.55724884259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45964.55724884259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45964.55724884259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45964.55724884259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45964.55724884259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45964.55724884259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45964.55724884259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45964.55724884259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45964.55724884259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45964.55724884259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45964.55724884259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45964.55724884259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45964.55724884259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45964.55724884259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45964.55724884259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45964.55724884259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45964.55724884259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45964.55724884259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45964.55724884259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45964.55724884259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45964.55724884259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45964.55724884259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45964.55724884259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45964.55724884259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45964.55724884259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45964.55724884259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45964.55724884259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45964.55724884259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45964.55724884259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45964.55724884259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45964.55724884259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45964.55724884259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45964.55724884259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45964.55724884259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45964.55724884259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45964.55724884259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45964.55724884259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45964.55724884259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45964.55724884259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45964.55724884259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45964.55724884259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45964.55724884259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45964.55724884259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45964.55724884259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45964.55724884259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45964.55724884259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45964.55724884259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45964.55724884259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45964.55724884259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45964.55724884259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45964.55724884259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45964.55724884259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45964.55724884259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45964.55724884259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45964.55724884259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45964.55724884259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45964.55724884259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45964.55724884259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45964.55724884259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45964.55724884259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45964.55724884259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45964.55724884259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45964.55724884259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45964.55724884259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45964.55724884259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45964.55724884259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45964.55724884259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45964.55724884259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45964.55724884259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45964.55724884259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45964.55724884259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45964.55724884259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45964.55724884259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45964.55724884259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45964.55724884259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45964.55724884259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45964.55724884259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45964.55724884259</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45964.557248611112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45964.557248611112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45964.557248611112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45964.557248611112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45964.557248611112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45964.557248611112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45964.557248611112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45964.557248611112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45964.557248611112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45964.557248611112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45964.557248611112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45964.557248611112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45964.557248611112</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45964.557248611112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45964.557248611112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45964.557248611112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45964.557248611112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45964.557248611112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45964.557248611112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45964.557248611112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45964.557248611112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45964.557248611112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45964.557248611112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45964.557248611112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45964.557248611112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45964.557248611112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45964.557248611112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45964.557248611112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45964.557248611112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45964.557248611112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45964.557248611112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45964.557248611112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45964.557248611112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